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Z94" i="31"/>
  <c r="AZ90"/>
  <c r="AZ86"/>
  <c r="AZ82"/>
  <c r="AZ78"/>
  <c r="AZ74"/>
  <c r="AZ70"/>
  <c r="AZ66"/>
  <c r="AZ62"/>
  <c r="AZ58"/>
  <c r="AZ54"/>
  <c r="AZ50"/>
  <c r="AZ46"/>
  <c r="AZ42"/>
  <c r="AZ38"/>
  <c r="AZ34"/>
  <c r="AZ30"/>
  <c r="AZ26"/>
  <c r="AZ22"/>
  <c r="AZ18"/>
  <c r="AZ14"/>
  <c r="AZ10"/>
  <c r="AZ6"/>
  <c r="AZ98" i="5"/>
  <c r="AZ97"/>
  <c r="AZ94"/>
  <c r="AZ93"/>
  <c r="AZ90"/>
  <c r="AZ89"/>
  <c r="AZ86"/>
  <c r="AZ85"/>
  <c r="AZ82"/>
  <c r="AZ81"/>
  <c r="AZ78"/>
  <c r="AZ77"/>
  <c r="AZ74"/>
  <c r="AZ73"/>
  <c r="AZ70"/>
  <c r="AZ69"/>
  <c r="AZ66"/>
  <c r="AZ65"/>
  <c r="AZ62"/>
  <c r="AZ61"/>
  <c r="AZ58"/>
  <c r="AZ57"/>
  <c r="AZ54"/>
  <c r="AZ53"/>
  <c r="AZ50"/>
  <c r="AZ49"/>
  <c r="AZ46"/>
  <c r="AZ45"/>
  <c r="AZ42"/>
  <c r="AZ41"/>
  <c r="AZ38"/>
  <c r="AZ37"/>
  <c r="AZ34"/>
  <c r="AZ33"/>
  <c r="AZ30"/>
  <c r="AZ29"/>
  <c r="AZ26"/>
  <c r="AZ25"/>
  <c r="AZ22"/>
  <c r="AZ21"/>
  <c r="AZ18"/>
  <c r="AZ17"/>
  <c r="AZ14"/>
  <c r="AZ13"/>
  <c r="AZ10"/>
  <c r="AZ9"/>
  <c r="AZ6"/>
  <c r="AZ5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BW93"/>
  <c r="AZ93" s="1"/>
  <c r="BW92"/>
  <c r="AZ92" s="1"/>
  <c r="BW91"/>
  <c r="AZ91" s="1"/>
  <c r="BW90"/>
  <c r="BW89"/>
  <c r="AZ89" s="1"/>
  <c r="BW88"/>
  <c r="AZ88" s="1"/>
  <c r="BW87"/>
  <c r="AZ87" s="1"/>
  <c r="BW86"/>
  <c r="BW85"/>
  <c r="AZ85" s="1"/>
  <c r="BW84"/>
  <c r="AZ84" s="1"/>
  <c r="BW83"/>
  <c r="AZ83" s="1"/>
  <c r="BW82"/>
  <c r="BW81"/>
  <c r="AZ81" s="1"/>
  <c r="BW80"/>
  <c r="AZ80" s="1"/>
  <c r="BW79"/>
  <c r="AZ79" s="1"/>
  <c r="BW78"/>
  <c r="BW77"/>
  <c r="AZ77" s="1"/>
  <c r="BW76"/>
  <c r="AZ76" s="1"/>
  <c r="BW75"/>
  <c r="AZ75" s="1"/>
  <c r="BW74"/>
  <c r="BW73"/>
  <c r="AZ73" s="1"/>
  <c r="BW72"/>
  <c r="AZ72" s="1"/>
  <c r="BW71"/>
  <c r="AZ71" s="1"/>
  <c r="BW70"/>
  <c r="BW69"/>
  <c r="AZ69" s="1"/>
  <c r="BW68"/>
  <c r="AZ68" s="1"/>
  <c r="BW67"/>
  <c r="AZ67" s="1"/>
  <c r="BW66"/>
  <c r="BW65"/>
  <c r="AZ65" s="1"/>
  <c r="BW64"/>
  <c r="AZ64" s="1"/>
  <c r="BW63"/>
  <c r="AZ63" s="1"/>
  <c r="BW62"/>
  <c r="BW61"/>
  <c r="AZ61" s="1"/>
  <c r="BW60"/>
  <c r="AZ60" s="1"/>
  <c r="BW59"/>
  <c r="AZ59" s="1"/>
  <c r="BW58"/>
  <c r="BW57"/>
  <c r="AZ57" s="1"/>
  <c r="BW56"/>
  <c r="AZ56" s="1"/>
  <c r="BW55"/>
  <c r="AZ55" s="1"/>
  <c r="BW54"/>
  <c r="BW53"/>
  <c r="AZ53" s="1"/>
  <c r="BW52"/>
  <c r="AZ52" s="1"/>
  <c r="BW51"/>
  <c r="AZ51" s="1"/>
  <c r="BW50"/>
  <c r="BW49"/>
  <c r="AZ49" s="1"/>
  <c r="BW48"/>
  <c r="AZ48" s="1"/>
  <c r="BW47"/>
  <c r="AZ47" s="1"/>
  <c r="BW46"/>
  <c r="BW45"/>
  <c r="AZ45" s="1"/>
  <c r="BW44"/>
  <c r="AZ44" s="1"/>
  <c r="BW43"/>
  <c r="AZ43" s="1"/>
  <c r="BW42"/>
  <c r="BW41"/>
  <c r="AZ41" s="1"/>
  <c r="BW40"/>
  <c r="AZ40" s="1"/>
  <c r="BW39"/>
  <c r="AZ39" s="1"/>
  <c r="BW38"/>
  <c r="BW37"/>
  <c r="AZ37" s="1"/>
  <c r="BW36"/>
  <c r="AZ36" s="1"/>
  <c r="BW35"/>
  <c r="AZ35" s="1"/>
  <c r="BW34"/>
  <c r="BW33"/>
  <c r="AZ33" s="1"/>
  <c r="BW32"/>
  <c r="AZ32" s="1"/>
  <c r="BW31"/>
  <c r="AZ31" s="1"/>
  <c r="BW30"/>
  <c r="BW29"/>
  <c r="AZ29" s="1"/>
  <c r="BW28"/>
  <c r="AZ28" s="1"/>
  <c r="BW27"/>
  <c r="AZ27" s="1"/>
  <c r="BW26"/>
  <c r="BW25"/>
  <c r="AZ25" s="1"/>
  <c r="BW24"/>
  <c r="AZ24" s="1"/>
  <c r="BW23"/>
  <c r="AZ23" s="1"/>
  <c r="BW22"/>
  <c r="BW21"/>
  <c r="AZ21" s="1"/>
  <c r="BW20"/>
  <c r="AZ20" s="1"/>
  <c r="BW19"/>
  <c r="AZ19" s="1"/>
  <c r="BW18"/>
  <c r="BW17"/>
  <c r="AZ17" s="1"/>
  <c r="BW16"/>
  <c r="AZ16" s="1"/>
  <c r="BW15"/>
  <c r="AZ15" s="1"/>
  <c r="BW14"/>
  <c r="BW13"/>
  <c r="AZ13" s="1"/>
  <c r="BW12"/>
  <c r="AZ12" s="1"/>
  <c r="BW11"/>
  <c r="AZ11" s="1"/>
  <c r="BW10"/>
  <c r="BW9"/>
  <c r="AZ9" s="1"/>
  <c r="BW8"/>
  <c r="AZ8" s="1"/>
  <c r="BW7"/>
  <c r="AZ7" s="1"/>
  <c r="BW6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BW97"/>
  <c r="BW96"/>
  <c r="AZ96" s="1"/>
  <c r="BW95"/>
  <c r="AZ95" s="1"/>
  <c r="BW94"/>
  <c r="BW93"/>
  <c r="BW92"/>
  <c r="AZ92" s="1"/>
  <c r="BW91"/>
  <c r="AZ91" s="1"/>
  <c r="BW90"/>
  <c r="BW89"/>
  <c r="BW88"/>
  <c r="AZ88" s="1"/>
  <c r="BW87"/>
  <c r="AZ87" s="1"/>
  <c r="BW86"/>
  <c r="BW85"/>
  <c r="BW84"/>
  <c r="AZ84" s="1"/>
  <c r="BW83"/>
  <c r="AZ83" s="1"/>
  <c r="BW82"/>
  <c r="BW81"/>
  <c r="BW80"/>
  <c r="AZ80" s="1"/>
  <c r="BW79"/>
  <c r="AZ79" s="1"/>
  <c r="BW78"/>
  <c r="BW77"/>
  <c r="BW76"/>
  <c r="AZ76" s="1"/>
  <c r="BW75"/>
  <c r="AZ75" s="1"/>
  <c r="BW74"/>
  <c r="BW73"/>
  <c r="BW72"/>
  <c r="AZ72" s="1"/>
  <c r="BW71"/>
  <c r="AZ71" s="1"/>
  <c r="BW70"/>
  <c r="BW69"/>
  <c r="BW68"/>
  <c r="AZ68" s="1"/>
  <c r="BW67"/>
  <c r="AZ67" s="1"/>
  <c r="BW66"/>
  <c r="BW65"/>
  <c r="BW64"/>
  <c r="AZ64" s="1"/>
  <c r="BW63"/>
  <c r="AZ63" s="1"/>
  <c r="BW62"/>
  <c r="BW61"/>
  <c r="BW60"/>
  <c r="AZ60" s="1"/>
  <c r="BW59"/>
  <c r="AZ59" s="1"/>
  <c r="BW58"/>
  <c r="BW57"/>
  <c r="BW56"/>
  <c r="AZ56" s="1"/>
  <c r="BW55"/>
  <c r="AZ55" s="1"/>
  <c r="BW54"/>
  <c r="BW53"/>
  <c r="BW52"/>
  <c r="AZ52" s="1"/>
  <c r="BW51"/>
  <c r="AZ51" s="1"/>
  <c r="BW50"/>
  <c r="BW49"/>
  <c r="BW48"/>
  <c r="AZ48" s="1"/>
  <c r="BW47"/>
  <c r="AZ47" s="1"/>
  <c r="BW46"/>
  <c r="BW45"/>
  <c r="BW44"/>
  <c r="AZ44" s="1"/>
  <c r="BW43"/>
  <c r="AZ43" s="1"/>
  <c r="BW42"/>
  <c r="BW41"/>
  <c r="BW40"/>
  <c r="AZ40" s="1"/>
  <c r="BW39"/>
  <c r="AZ39" s="1"/>
  <c r="BW38"/>
  <c r="BW37"/>
  <c r="BW36"/>
  <c r="AZ36" s="1"/>
  <c r="BW35"/>
  <c r="AZ35" s="1"/>
  <c r="BW34"/>
  <c r="BW33"/>
  <c r="BW32"/>
  <c r="AZ32" s="1"/>
  <c r="BW31"/>
  <c r="AZ31" s="1"/>
  <c r="BW30"/>
  <c r="BW29"/>
  <c r="BW28"/>
  <c r="AZ28" s="1"/>
  <c r="BW27"/>
  <c r="AZ27" s="1"/>
  <c r="BW26"/>
  <c r="BW25"/>
  <c r="BW24"/>
  <c r="AZ24" s="1"/>
  <c r="BW23"/>
  <c r="AZ23" s="1"/>
  <c r="BW22"/>
  <c r="BW21"/>
  <c r="BW20"/>
  <c r="AZ20" s="1"/>
  <c r="BW19"/>
  <c r="AZ19" s="1"/>
  <c r="BW18"/>
  <c r="BW17"/>
  <c r="BW16"/>
  <c r="AZ16" s="1"/>
  <c r="BW15"/>
  <c r="AZ15" s="1"/>
  <c r="BW14"/>
  <c r="BW13"/>
  <c r="BW12"/>
  <c r="AZ12" s="1"/>
  <c r="BW11"/>
  <c r="AZ11" s="1"/>
  <c r="BW10"/>
  <c r="BW9"/>
  <c r="BW8"/>
  <c r="AZ8" s="1"/>
  <c r="BW7"/>
  <c r="AZ7" s="1"/>
  <c r="BW6"/>
  <c r="BW5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i="11" l="1"/>
  <c r="BW99" i="5"/>
  <c r="AZ3"/>
  <c r="AZ99" s="1"/>
  <c r="BW99" i="6"/>
  <c r="AZ99" i="1"/>
  <c r="AZ3" i="11"/>
  <c r="AZ99" s="1"/>
  <c r="BW99" i="31"/>
  <c r="BW99" i="1"/>
  <c r="AZ3" i="31"/>
  <c r="AZ99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J3"/>
  <c r="AI3"/>
  <c r="Z3"/>
  <c r="Y3"/>
  <c r="AJ99"/>
  <c r="AM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B6" i="62" s="1"/>
  <c r="AI6" i="14"/>
  <c r="AJ6"/>
  <c r="AE7"/>
  <c r="AF7"/>
  <c r="AB7" i="61" s="1"/>
  <c r="AG7" i="14"/>
  <c r="AH7"/>
  <c r="AI7"/>
  <c r="AJ7"/>
  <c r="AB7" i="63" s="1"/>
  <c r="AE8" i="14"/>
  <c r="AF8"/>
  <c r="AG8"/>
  <c r="AH8"/>
  <c r="AI8"/>
  <c r="AJ8"/>
  <c r="AE9"/>
  <c r="AF9"/>
  <c r="AG9"/>
  <c r="AH9"/>
  <c r="AI9"/>
  <c r="AJ9"/>
  <c r="AE10"/>
  <c r="AF10"/>
  <c r="AG10"/>
  <c r="AH10"/>
  <c r="AB10" i="62" s="1"/>
  <c r="AI10" i="14"/>
  <c r="AJ10"/>
  <c r="AE11"/>
  <c r="AF11"/>
  <c r="AB11" i="61" s="1"/>
  <c r="AG11" i="14"/>
  <c r="AH11"/>
  <c r="AI11"/>
  <c r="AJ11"/>
  <c r="AB11" i="63" s="1"/>
  <c r="AE12" i="14"/>
  <c r="AF12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B14" i="62" s="1"/>
  <c r="AI14" i="14"/>
  <c r="AJ14"/>
  <c r="AE15"/>
  <c r="AF15"/>
  <c r="AB15" i="61" s="1"/>
  <c r="AG15" i="14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B22" i="62" s="1"/>
  <c r="AI22" i="14"/>
  <c r="AJ22"/>
  <c r="AE23"/>
  <c r="AF23"/>
  <c r="AG23"/>
  <c r="AH23"/>
  <c r="AI23"/>
  <c r="AJ23"/>
  <c r="AB23" i="63" s="1"/>
  <c r="AE24" i="1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B26" i="62" s="1"/>
  <c r="AI26" i="14"/>
  <c r="AJ26"/>
  <c r="AE27"/>
  <c r="AF27"/>
  <c r="AB27" i="61" s="1"/>
  <c r="AG27" i="14"/>
  <c r="AH27"/>
  <c r="AI27"/>
  <c r="AJ27"/>
  <c r="AB27" i="63" s="1"/>
  <c r="AE28" i="14"/>
  <c r="AF28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B30" i="62" s="1"/>
  <c r="AI30" i="14"/>
  <c r="AJ30"/>
  <c r="AE31"/>
  <c r="AF31"/>
  <c r="AB31" i="61" s="1"/>
  <c r="AG31" i="14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G34"/>
  <c r="AH34"/>
  <c r="AI34"/>
  <c r="AJ34"/>
  <c r="AE35"/>
  <c r="AF35"/>
  <c r="AB35" i="61" s="1"/>
  <c r="AG35" i="14"/>
  <c r="AH35"/>
  <c r="AI35"/>
  <c r="AJ35"/>
  <c r="AB35" i="63" s="1"/>
  <c r="AE36" i="14"/>
  <c r="AF36"/>
  <c r="AG36"/>
  <c r="AH36"/>
  <c r="AI36"/>
  <c r="AB36" i="63" s="1"/>
  <c r="AJ36" i="14"/>
  <c r="AE37"/>
  <c r="AF37"/>
  <c r="AG37"/>
  <c r="AB37" i="62" s="1"/>
  <c r="AH37" i="14"/>
  <c r="AI37"/>
  <c r="AJ37"/>
  <c r="AE38"/>
  <c r="AF38"/>
  <c r="AG38"/>
  <c r="AH38"/>
  <c r="AB38" i="62" s="1"/>
  <c r="AI38" i="14"/>
  <c r="AJ38"/>
  <c r="AE39"/>
  <c r="AF39"/>
  <c r="AB39" i="61" s="1"/>
  <c r="AG39" i="14"/>
  <c r="AH39"/>
  <c r="AI39"/>
  <c r="AJ39"/>
  <c r="AB39" i="63" s="1"/>
  <c r="AE40" i="14"/>
  <c r="AF40"/>
  <c r="AG40"/>
  <c r="AH40"/>
  <c r="AI40"/>
  <c r="AJ40"/>
  <c r="AE41"/>
  <c r="AF41"/>
  <c r="AG41"/>
  <c r="AH41"/>
  <c r="AI41"/>
  <c r="AJ41"/>
  <c r="AE42"/>
  <c r="AF42"/>
  <c r="AG42"/>
  <c r="AH42"/>
  <c r="AB42" i="62" s="1"/>
  <c r="AI42" i="14"/>
  <c r="AJ42"/>
  <c r="AE43"/>
  <c r="AF43"/>
  <c r="AB43" i="61" s="1"/>
  <c r="AG43" i="14"/>
  <c r="AH43"/>
  <c r="AI43"/>
  <c r="AJ43"/>
  <c r="AB43" i="63" s="1"/>
  <c r="AE44" i="14"/>
  <c r="AF44"/>
  <c r="AG44"/>
  <c r="AH44"/>
  <c r="AI44"/>
  <c r="AB44" i="63" s="1"/>
  <c r="AJ44" i="14"/>
  <c r="AE45"/>
  <c r="AF45"/>
  <c r="AG45"/>
  <c r="AB45" i="62" s="1"/>
  <c r="AH45" i="14"/>
  <c r="AI45"/>
  <c r="AJ45"/>
  <c r="AE46"/>
  <c r="AF46"/>
  <c r="AG46"/>
  <c r="AH46"/>
  <c r="AB46" i="62" s="1"/>
  <c r="AI46" i="14"/>
  <c r="AJ46"/>
  <c r="AE47"/>
  <c r="AF47"/>
  <c r="AB47" i="61" s="1"/>
  <c r="AG47" i="14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B51" i="63" s="1"/>
  <c r="AE52" i="14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B54" i="62" s="1"/>
  <c r="AI54" i="14"/>
  <c r="AJ54"/>
  <c r="AE55"/>
  <c r="AF55"/>
  <c r="AG55"/>
  <c r="AH55"/>
  <c r="AI55"/>
  <c r="AJ55"/>
  <c r="AB55" i="63" s="1"/>
  <c r="AE56" i="14"/>
  <c r="AF56"/>
  <c r="AG56"/>
  <c r="AH56"/>
  <c r="AI56"/>
  <c r="AJ56"/>
  <c r="AE57"/>
  <c r="AF57"/>
  <c r="AG57"/>
  <c r="AH57"/>
  <c r="AI57"/>
  <c r="AJ57"/>
  <c r="AE58"/>
  <c r="AF58"/>
  <c r="AG58"/>
  <c r="AH58"/>
  <c r="AB58" i="62" s="1"/>
  <c r="AI58" i="14"/>
  <c r="AJ58"/>
  <c r="AE59"/>
  <c r="AF59"/>
  <c r="AB59" i="61" s="1"/>
  <c r="AG59" i="14"/>
  <c r="AH59"/>
  <c r="AI59"/>
  <c r="AJ59"/>
  <c r="AB59" i="63" s="1"/>
  <c r="AE60" i="14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B62" i="62" s="1"/>
  <c r="AI62" i="14"/>
  <c r="AJ62"/>
  <c r="AE63"/>
  <c r="AF63"/>
  <c r="AB63" i="61" s="1"/>
  <c r="AG63" i="14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B67" i="61" s="1"/>
  <c r="AG67" i="14"/>
  <c r="AH67"/>
  <c r="AI67"/>
  <c r="AJ67"/>
  <c r="AB67" i="63" s="1"/>
  <c r="AE68" i="14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B70" i="62" s="1"/>
  <c r="AI70" i="14"/>
  <c r="AJ70"/>
  <c r="AE71"/>
  <c r="AF71"/>
  <c r="AB71" i="61" s="1"/>
  <c r="AG71" i="14"/>
  <c r="AH71"/>
  <c r="AI71"/>
  <c r="AJ71"/>
  <c r="AB71" i="63" s="1"/>
  <c r="AE72" i="14"/>
  <c r="AF72"/>
  <c r="AG72"/>
  <c r="AH72"/>
  <c r="AI72"/>
  <c r="AJ72"/>
  <c r="AE73"/>
  <c r="AF73"/>
  <c r="AG73"/>
  <c r="AH73"/>
  <c r="AI73"/>
  <c r="AJ73"/>
  <c r="AE74"/>
  <c r="AF74"/>
  <c r="AG74"/>
  <c r="AH74"/>
  <c r="AB74" i="62" s="1"/>
  <c r="AI74" i="14"/>
  <c r="AJ74"/>
  <c r="AE75"/>
  <c r="AF75"/>
  <c r="AB75" i="61" s="1"/>
  <c r="AG75" i="14"/>
  <c r="AH75"/>
  <c r="AI75"/>
  <c r="AJ75"/>
  <c r="AB75" i="63" s="1"/>
  <c r="AE76" i="14"/>
  <c r="AF76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B78" i="62" s="1"/>
  <c r="AI78" i="14"/>
  <c r="AJ78"/>
  <c r="AE79"/>
  <c r="AF79"/>
  <c r="AB79" i="61" s="1"/>
  <c r="AG79" i="14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F8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B86" i="62" s="1"/>
  <c r="AI86" i="14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B90" i="62" s="1"/>
  <c r="AI90" i="14"/>
  <c r="AJ90"/>
  <c r="AE91"/>
  <c r="AF91"/>
  <c r="AB91" i="61" s="1"/>
  <c r="AG91" i="14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G94"/>
  <c r="AH94"/>
  <c r="AB94" i="62" s="1"/>
  <c r="AI94" i="14"/>
  <c r="AJ94"/>
  <c r="AE95"/>
  <c r="AF95"/>
  <c r="AB95" i="61" s="1"/>
  <c r="AG95" i="14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H98"/>
  <c r="AB98" i="62" s="1"/>
  <c r="AI98" i="14"/>
  <c r="AJ98"/>
  <c r="AF3"/>
  <c r="AG3"/>
  <c r="AB3" i="62" s="1"/>
  <c r="AH3" i="14"/>
  <c r="AI3"/>
  <c r="AJ3"/>
  <c r="AE3"/>
  <c r="AB3" i="61" s="1"/>
  <c r="X4" i="14"/>
  <c r="AA4" i="61" s="1"/>
  <c r="Y4" i="14"/>
  <c r="Z4"/>
  <c r="AA4"/>
  <c r="AA4" i="62" s="1"/>
  <c r="AB4" i="14"/>
  <c r="AC4"/>
  <c r="X5"/>
  <c r="Y5"/>
  <c r="AA5" i="61" s="1"/>
  <c r="Z5" i="14"/>
  <c r="AA5"/>
  <c r="AB5"/>
  <c r="AC5"/>
  <c r="X6"/>
  <c r="Y6"/>
  <c r="Z6"/>
  <c r="AA6"/>
  <c r="AA6" i="62" s="1"/>
  <c r="AB6" i="14"/>
  <c r="AC6"/>
  <c r="X7"/>
  <c r="Y7"/>
  <c r="AA7" i="61" s="1"/>
  <c r="Z7" i="14"/>
  <c r="AA7"/>
  <c r="AB7"/>
  <c r="AC7"/>
  <c r="AA7" i="63" s="1"/>
  <c r="X8" i="14"/>
  <c r="Y8"/>
  <c r="Z8"/>
  <c r="AA8"/>
  <c r="AB8"/>
  <c r="AA8" i="63" s="1"/>
  <c r="AC8" i="14"/>
  <c r="X9"/>
  <c r="Y9"/>
  <c r="AA9" i="61" s="1"/>
  <c r="Z9" i="14"/>
  <c r="AA9" i="62" s="1"/>
  <c r="AA9" i="14"/>
  <c r="AB9"/>
  <c r="AC9"/>
  <c r="AA9" i="63" s="1"/>
  <c r="X10" i="14"/>
  <c r="Y10"/>
  <c r="Z10"/>
  <c r="AA10"/>
  <c r="AA10" i="62" s="1"/>
  <c r="AB10" i="14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A12" i="62" s="1"/>
  <c r="AB12" i="14"/>
  <c r="AC12"/>
  <c r="X13"/>
  <c r="Y13"/>
  <c r="AA13" i="61" s="1"/>
  <c r="Z13" i="14"/>
  <c r="AA13"/>
  <c r="AB13"/>
  <c r="AC13"/>
  <c r="AA13" i="63" s="1"/>
  <c r="X14" i="14"/>
  <c r="Y14"/>
  <c r="Z14"/>
  <c r="AA14"/>
  <c r="AB14"/>
  <c r="AC14"/>
  <c r="X15"/>
  <c r="Y15"/>
  <c r="AA15" i="61" s="1"/>
  <c r="Z15" i="14"/>
  <c r="AA15"/>
  <c r="AB15"/>
  <c r="AC15"/>
  <c r="AA15" i="63" s="1"/>
  <c r="X16" i="14"/>
  <c r="Y16"/>
  <c r="Z16"/>
  <c r="AA16"/>
  <c r="AA16" i="62" s="1"/>
  <c r="AB16" i="14"/>
  <c r="AA16" i="63" s="1"/>
  <c r="AC16" i="14"/>
  <c r="X17"/>
  <c r="Y17"/>
  <c r="AA17" i="61" s="1"/>
  <c r="Z17" i="14"/>
  <c r="AA17" i="62" s="1"/>
  <c r="AA17" i="14"/>
  <c r="AB17"/>
  <c r="AC17"/>
  <c r="AA17" i="63" s="1"/>
  <c r="X18" i="14"/>
  <c r="Y18"/>
  <c r="Z18"/>
  <c r="AA18"/>
  <c r="AA18" i="62" s="1"/>
  <c r="AB18" i="14"/>
  <c r="AA18" i="63" s="1"/>
  <c r="AC18" i="14"/>
  <c r="X19"/>
  <c r="Y19"/>
  <c r="AA19" i="61" s="1"/>
  <c r="Z19" i="14"/>
  <c r="AA19" i="62" s="1"/>
  <c r="AA19" i="14"/>
  <c r="AB19"/>
  <c r="AC19"/>
  <c r="AA19" i="63" s="1"/>
  <c r="X20" i="14"/>
  <c r="AA20" i="61" s="1"/>
  <c r="Y20" i="14"/>
  <c r="Z20"/>
  <c r="AA20"/>
  <c r="AA20" i="62" s="1"/>
  <c r="AB20" i="14"/>
  <c r="AC20"/>
  <c r="X21"/>
  <c r="Y21"/>
  <c r="AA21" i="61" s="1"/>
  <c r="Z21" i="14"/>
  <c r="AA21"/>
  <c r="AB21"/>
  <c r="AC21"/>
  <c r="X22"/>
  <c r="Y22"/>
  <c r="Z22"/>
  <c r="AA22"/>
  <c r="AA22" i="62" s="1"/>
  <c r="AB22" i="14"/>
  <c r="AC22"/>
  <c r="X23"/>
  <c r="Y23"/>
  <c r="AA23" i="61" s="1"/>
  <c r="Z23" i="14"/>
  <c r="AA23"/>
  <c r="AB23"/>
  <c r="AC23"/>
  <c r="AA23" i="63" s="1"/>
  <c r="X24" i="14"/>
  <c r="Y24"/>
  <c r="Z24"/>
  <c r="AA24"/>
  <c r="AB24"/>
  <c r="AA24" i="63" s="1"/>
  <c r="AC24" i="14"/>
  <c r="X25"/>
  <c r="Y25"/>
  <c r="AA25" i="61" s="1"/>
  <c r="Z25" i="14"/>
  <c r="AA25" i="62" s="1"/>
  <c r="AA25" i="14"/>
  <c r="AB25"/>
  <c r="AC25"/>
  <c r="AA25" i="63" s="1"/>
  <c r="X26" i="14"/>
  <c r="Y26"/>
  <c r="Z26"/>
  <c r="AA26"/>
  <c r="AA26" i="62" s="1"/>
  <c r="AB26" i="14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A28" i="62" s="1"/>
  <c r="AB28" i="14"/>
  <c r="AC28"/>
  <c r="X29"/>
  <c r="Y29"/>
  <c r="AA29" i="61" s="1"/>
  <c r="Z29" i="14"/>
  <c r="AA29"/>
  <c r="AB29"/>
  <c r="AC29"/>
  <c r="AA29" i="63" s="1"/>
  <c r="X30" i="14"/>
  <c r="Y30"/>
  <c r="Z30"/>
  <c r="AA30"/>
  <c r="AB30"/>
  <c r="AC30"/>
  <c r="X31"/>
  <c r="Y31"/>
  <c r="Z31"/>
  <c r="AA31"/>
  <c r="AB31"/>
  <c r="AC31"/>
  <c r="AA31" i="63" s="1"/>
  <c r="X32" i="14"/>
  <c r="Y32"/>
  <c r="Z32"/>
  <c r="AA32"/>
  <c r="AA32" i="62" s="1"/>
  <c r="AB32" i="14"/>
  <c r="AA32" i="63" s="1"/>
  <c r="AC32" i="14"/>
  <c r="X33"/>
  <c r="Y33"/>
  <c r="Z33"/>
  <c r="AA33" i="62" s="1"/>
  <c r="AA33" i="14"/>
  <c r="AB33"/>
  <c r="AC33"/>
  <c r="AA33" i="63" s="1"/>
  <c r="X34" i="14"/>
  <c r="Y34"/>
  <c r="Z34"/>
  <c r="AA34"/>
  <c r="AA34" i="62" s="1"/>
  <c r="AB34" i="14"/>
  <c r="AA34" i="63" s="1"/>
  <c r="AC34" i="14"/>
  <c r="X35"/>
  <c r="Y35"/>
  <c r="AA35" i="61" s="1"/>
  <c r="Z35" i="14"/>
  <c r="AA35" i="62" s="1"/>
  <c r="AA35" i="14"/>
  <c r="AB35"/>
  <c r="AC35"/>
  <c r="AA35" i="63" s="1"/>
  <c r="X36" i="14"/>
  <c r="AA36" i="61" s="1"/>
  <c r="Y36" i="14"/>
  <c r="Z36"/>
  <c r="AA36"/>
  <c r="AA36" i="62" s="1"/>
  <c r="AB36" i="14"/>
  <c r="AC36"/>
  <c r="X37"/>
  <c r="Y37"/>
  <c r="AA37" i="61" s="1"/>
  <c r="Z37" i="14"/>
  <c r="AA37"/>
  <c r="AB37"/>
  <c r="AC37"/>
  <c r="X38"/>
  <c r="Y38"/>
  <c r="Z38"/>
  <c r="AA38"/>
  <c r="AA38" i="62" s="1"/>
  <c r="AB38" i="14"/>
  <c r="AC38"/>
  <c r="X39"/>
  <c r="Y39"/>
  <c r="AA39" i="61" s="1"/>
  <c r="Z39" i="14"/>
  <c r="AA39"/>
  <c r="AB39"/>
  <c r="AC39"/>
  <c r="AA39" i="63" s="1"/>
  <c r="X40" i="14"/>
  <c r="Y40"/>
  <c r="Z40"/>
  <c r="AA40"/>
  <c r="AB40"/>
  <c r="AA40" i="63" s="1"/>
  <c r="AC40" i="14"/>
  <c r="X41"/>
  <c r="Y41"/>
  <c r="AA41" i="61" s="1"/>
  <c r="Z41" i="14"/>
  <c r="AA41" i="62" s="1"/>
  <c r="AA41" i="14"/>
  <c r="AB41"/>
  <c r="AC41"/>
  <c r="AA41" i="63" s="1"/>
  <c r="X42" i="14"/>
  <c r="Y42"/>
  <c r="Z42"/>
  <c r="AA42"/>
  <c r="AA42" i="62" s="1"/>
  <c r="AB42" i="14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A44" i="62" s="1"/>
  <c r="AB44" i="14"/>
  <c r="AC44"/>
  <c r="X45"/>
  <c r="Y45"/>
  <c r="AA45" i="61" s="1"/>
  <c r="Z45" i="14"/>
  <c r="AA45"/>
  <c r="AB45"/>
  <c r="AC45"/>
  <c r="AA45" i="63" s="1"/>
  <c r="X46" i="14"/>
  <c r="Y46"/>
  <c r="Z46"/>
  <c r="AA46"/>
  <c r="AB46"/>
  <c r="AC46"/>
  <c r="X47"/>
  <c r="Y47"/>
  <c r="AA47" i="61" s="1"/>
  <c r="Z47" i="14"/>
  <c r="AA47"/>
  <c r="AB47"/>
  <c r="AC47"/>
  <c r="AA47" i="63" s="1"/>
  <c r="X48" i="14"/>
  <c r="Y48"/>
  <c r="Z48"/>
  <c r="AA48"/>
  <c r="AA48" i="62" s="1"/>
  <c r="AB48" i="14"/>
  <c r="AA48" i="63" s="1"/>
  <c r="AC48" i="14"/>
  <c r="X49"/>
  <c r="Y49"/>
  <c r="AA49" i="61" s="1"/>
  <c r="Z49" i="14"/>
  <c r="AA49" i="62" s="1"/>
  <c r="AA49" i="14"/>
  <c r="AB49"/>
  <c r="AC49"/>
  <c r="AA49" i="63" s="1"/>
  <c r="X50" i="14"/>
  <c r="Y50"/>
  <c r="Z50"/>
  <c r="AA50"/>
  <c r="AA50" i="62" s="1"/>
  <c r="AB50" i="14"/>
  <c r="AA50" i="63" s="1"/>
  <c r="AC50" i="14"/>
  <c r="X51"/>
  <c r="Y51"/>
  <c r="AA51" i="61" s="1"/>
  <c r="Z51" i="14"/>
  <c r="AA51" i="62" s="1"/>
  <c r="AA51" i="14"/>
  <c r="AB51"/>
  <c r="AC51"/>
  <c r="AA51" i="63" s="1"/>
  <c r="X52" i="14"/>
  <c r="AA52" i="61" s="1"/>
  <c r="Y52" i="14"/>
  <c r="Z52"/>
  <c r="AA52"/>
  <c r="AA52" i="62" s="1"/>
  <c r="AB52" i="14"/>
  <c r="AC52"/>
  <c r="X53"/>
  <c r="Y53"/>
  <c r="AA53" i="61" s="1"/>
  <c r="Z53" i="14"/>
  <c r="AA53"/>
  <c r="AB53"/>
  <c r="AC53"/>
  <c r="X54"/>
  <c r="Y54"/>
  <c r="Z54"/>
  <c r="AA54"/>
  <c r="AA54" i="62" s="1"/>
  <c r="AB54" i="14"/>
  <c r="AC54"/>
  <c r="X55"/>
  <c r="Y55"/>
  <c r="AA55" i="61" s="1"/>
  <c r="Z55" i="14"/>
  <c r="AA55"/>
  <c r="AB55"/>
  <c r="AC55"/>
  <c r="AA55" i="63" s="1"/>
  <c r="X56" i="14"/>
  <c r="Y56"/>
  <c r="Z56"/>
  <c r="AA56"/>
  <c r="AB56"/>
  <c r="AA56" i="63" s="1"/>
  <c r="AC56" i="14"/>
  <c r="X57"/>
  <c r="Y57"/>
  <c r="AA57" i="61" s="1"/>
  <c r="Z57" i="14"/>
  <c r="AA57" i="62" s="1"/>
  <c r="AA57" i="14"/>
  <c r="AB57"/>
  <c r="AC57"/>
  <c r="AA57" i="63" s="1"/>
  <c r="X58" i="14"/>
  <c r="Y58"/>
  <c r="Z58"/>
  <c r="AA58"/>
  <c r="AA58" i="62" s="1"/>
  <c r="AB58" i="14"/>
  <c r="AA58" i="63" s="1"/>
  <c r="AC58" i="14"/>
  <c r="X59"/>
  <c r="Y59"/>
  <c r="AA59" i="61" s="1"/>
  <c r="Z59" i="14"/>
  <c r="AA59" i="62" s="1"/>
  <c r="AA59" i="14"/>
  <c r="AB59"/>
  <c r="AC59"/>
  <c r="X60"/>
  <c r="AA60" i="61" s="1"/>
  <c r="Y60" i="14"/>
  <c r="Z60"/>
  <c r="AA60"/>
  <c r="AA60" i="62" s="1"/>
  <c r="AB60" i="14"/>
  <c r="AC60"/>
  <c r="X61"/>
  <c r="Y61"/>
  <c r="AA61" i="61" s="1"/>
  <c r="Z61" i="14"/>
  <c r="AA61"/>
  <c r="AB61"/>
  <c r="AC61"/>
  <c r="AA61" i="63" s="1"/>
  <c r="X62" i="14"/>
  <c r="Y62"/>
  <c r="Z62"/>
  <c r="AA62"/>
  <c r="AB62"/>
  <c r="AC62"/>
  <c r="X63"/>
  <c r="Y63"/>
  <c r="Z63"/>
  <c r="AA63"/>
  <c r="AB63"/>
  <c r="AC63"/>
  <c r="AA63" i="63" s="1"/>
  <c r="X64" i="14"/>
  <c r="Y64"/>
  <c r="Z64"/>
  <c r="AA64"/>
  <c r="AA64" i="62" s="1"/>
  <c r="AB64" i="14"/>
  <c r="AA64" i="63" s="1"/>
  <c r="AC64" i="14"/>
  <c r="X65"/>
  <c r="Y65"/>
  <c r="Z65"/>
  <c r="AA65" i="62" s="1"/>
  <c r="AA65" i="14"/>
  <c r="AB65"/>
  <c r="AC65"/>
  <c r="AA65" i="63" s="1"/>
  <c r="X66" i="14"/>
  <c r="Y66"/>
  <c r="Z66"/>
  <c r="AA66"/>
  <c r="AA66" i="62" s="1"/>
  <c r="AB66" i="14"/>
  <c r="AA66" i="63" s="1"/>
  <c r="AC66" i="14"/>
  <c r="X67"/>
  <c r="Y67"/>
  <c r="AA67" i="61" s="1"/>
  <c r="Z67" i="14"/>
  <c r="AA67" i="62" s="1"/>
  <c r="AA67" i="14"/>
  <c r="AB67"/>
  <c r="AC67"/>
  <c r="AA67" i="63" s="1"/>
  <c r="X68" i="14"/>
  <c r="AA68" i="61" s="1"/>
  <c r="Y68" i="14"/>
  <c r="Z68"/>
  <c r="AA68"/>
  <c r="AA68" i="62" s="1"/>
  <c r="AB68" i="14"/>
  <c r="AC68"/>
  <c r="X69"/>
  <c r="Y69"/>
  <c r="AA69" i="61" s="1"/>
  <c r="Z69" i="14"/>
  <c r="AA69"/>
  <c r="AB69"/>
  <c r="AC69"/>
  <c r="X70"/>
  <c r="Y70"/>
  <c r="Z70"/>
  <c r="AA70"/>
  <c r="AA70" i="62" s="1"/>
  <c r="AB70" i="14"/>
  <c r="AC70"/>
  <c r="X71"/>
  <c r="Y71"/>
  <c r="AA71" i="61" s="1"/>
  <c r="Z71" i="14"/>
  <c r="AA71"/>
  <c r="AB71"/>
  <c r="AC71"/>
  <c r="AA71" i="63" s="1"/>
  <c r="X72" i="14"/>
  <c r="Y72"/>
  <c r="Z72"/>
  <c r="AA72"/>
  <c r="AB72"/>
  <c r="AA72" i="63" s="1"/>
  <c r="AC72" i="14"/>
  <c r="X73"/>
  <c r="Y73"/>
  <c r="AA73" i="61" s="1"/>
  <c r="Z73" i="14"/>
  <c r="AA73" i="62" s="1"/>
  <c r="AA73" i="14"/>
  <c r="AB73"/>
  <c r="AC73"/>
  <c r="AA73" i="63" s="1"/>
  <c r="X74" i="14"/>
  <c r="Y74"/>
  <c r="Z74"/>
  <c r="AA74"/>
  <c r="AA74" i="62" s="1"/>
  <c r="AB74" i="14"/>
  <c r="AA74" i="63" s="1"/>
  <c r="AC74" i="14"/>
  <c r="X75"/>
  <c r="Y75"/>
  <c r="AA75" i="61" s="1"/>
  <c r="Z75" i="14"/>
  <c r="AA75" i="62" s="1"/>
  <c r="AA75" i="14"/>
  <c r="AB75"/>
  <c r="AC75"/>
  <c r="X76"/>
  <c r="AA76" i="61" s="1"/>
  <c r="Y76" i="14"/>
  <c r="Z76"/>
  <c r="AA76"/>
  <c r="AA76" i="62" s="1"/>
  <c r="AB76" i="14"/>
  <c r="AC76"/>
  <c r="X77"/>
  <c r="Y77"/>
  <c r="AA77" i="61" s="1"/>
  <c r="Z77" i="14"/>
  <c r="AA77"/>
  <c r="AB77"/>
  <c r="AC77"/>
  <c r="AA77" i="63" s="1"/>
  <c r="X78" i="14"/>
  <c r="Y78"/>
  <c r="Z78"/>
  <c r="AA78"/>
  <c r="AB78"/>
  <c r="AC78"/>
  <c r="X79"/>
  <c r="Y79"/>
  <c r="AA79" i="61" s="1"/>
  <c r="Z79" i="14"/>
  <c r="AA79"/>
  <c r="AB79"/>
  <c r="AC79"/>
  <c r="AA79" i="63" s="1"/>
  <c r="X80" i="14"/>
  <c r="Y80"/>
  <c r="Z80"/>
  <c r="AA80"/>
  <c r="AA80" i="62" s="1"/>
  <c r="AB80" i="14"/>
  <c r="AA80" i="63" s="1"/>
  <c r="AC80" i="14"/>
  <c r="X81"/>
  <c r="Y81"/>
  <c r="AA81" i="61" s="1"/>
  <c r="Z81" i="14"/>
  <c r="AA81" i="62" s="1"/>
  <c r="AA81" i="14"/>
  <c r="AB81"/>
  <c r="AC81"/>
  <c r="AA81" i="63" s="1"/>
  <c r="X82" i="14"/>
  <c r="Y82"/>
  <c r="Z82"/>
  <c r="AA82"/>
  <c r="AA82" i="62" s="1"/>
  <c r="AB82" i="14"/>
  <c r="AA82" i="63" s="1"/>
  <c r="AC82" i="14"/>
  <c r="X83"/>
  <c r="Y83"/>
  <c r="AA83" i="61" s="1"/>
  <c r="Z83" i="14"/>
  <c r="AA83" i="62" s="1"/>
  <c r="AA83" i="14"/>
  <c r="AB83"/>
  <c r="AC83"/>
  <c r="AA83" i="63" s="1"/>
  <c r="X84" i="14"/>
  <c r="AA84" i="61" s="1"/>
  <c r="Y84" i="14"/>
  <c r="Z84"/>
  <c r="AA84"/>
  <c r="AA84" i="62" s="1"/>
  <c r="AB84" i="14"/>
  <c r="AC84"/>
  <c r="X85"/>
  <c r="Y85"/>
  <c r="AA85" i="61" s="1"/>
  <c r="Z85" i="14"/>
  <c r="AA85"/>
  <c r="AB85"/>
  <c r="AC85"/>
  <c r="X86"/>
  <c r="Y86"/>
  <c r="Z86"/>
  <c r="AA86"/>
  <c r="AA86" i="62" s="1"/>
  <c r="AB86" i="14"/>
  <c r="AC86"/>
  <c r="X87"/>
  <c r="Y87"/>
  <c r="AA87" i="61" s="1"/>
  <c r="Z87" i="14"/>
  <c r="AA87"/>
  <c r="AB87"/>
  <c r="AC87"/>
  <c r="AA87" i="63" s="1"/>
  <c r="X88" i="14"/>
  <c r="Y88"/>
  <c r="Z88"/>
  <c r="AA88"/>
  <c r="AB88"/>
  <c r="AA88" i="63" s="1"/>
  <c r="AC88" i="14"/>
  <c r="X89"/>
  <c r="Y89"/>
  <c r="AA89" i="61" s="1"/>
  <c r="Z89" i="14"/>
  <c r="AA89" i="62" s="1"/>
  <c r="AA89" i="14"/>
  <c r="AB89"/>
  <c r="AC89"/>
  <c r="AA89" i="63" s="1"/>
  <c r="X90" i="14"/>
  <c r="Y90"/>
  <c r="Z90"/>
  <c r="AA90"/>
  <c r="AA90" i="62" s="1"/>
  <c r="AB90" i="14"/>
  <c r="AC90"/>
  <c r="X91"/>
  <c r="Y91"/>
  <c r="AA91" i="61" s="1"/>
  <c r="Z91" i="14"/>
  <c r="AA91" i="62" s="1"/>
  <c r="AA91" i="14"/>
  <c r="AB91"/>
  <c r="AC91"/>
  <c r="AA91" i="63" s="1"/>
  <c r="X92" i="14"/>
  <c r="AA92" i="61" s="1"/>
  <c r="Y92" i="14"/>
  <c r="Z92"/>
  <c r="AA92"/>
  <c r="AA92" i="62" s="1"/>
  <c r="AB92" i="14"/>
  <c r="AA92" i="63" s="1"/>
  <c r="AC92" i="14"/>
  <c r="X93"/>
  <c r="Y93"/>
  <c r="AA93" i="61" s="1"/>
  <c r="Z93" i="14"/>
  <c r="AA93"/>
  <c r="AB93"/>
  <c r="AC93"/>
  <c r="AA93" i="63" s="1"/>
  <c r="X94" i="14"/>
  <c r="Y94"/>
  <c r="Z94"/>
  <c r="AA94"/>
  <c r="AA94" i="62" s="1"/>
  <c r="AB94" i="14"/>
  <c r="AA94" i="63" s="1"/>
  <c r="AC94" i="14"/>
  <c r="X95"/>
  <c r="Y95"/>
  <c r="Z95"/>
  <c r="AA95"/>
  <c r="AB95"/>
  <c r="AC95"/>
  <c r="AA95" i="63" s="1"/>
  <c r="X96" i="14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A98" i="62" s="1"/>
  <c r="AB98" i="14"/>
  <c r="AA98" i="63" s="1"/>
  <c r="AC98" i="14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AA5"/>
  <c r="Y6"/>
  <c r="Z6"/>
  <c r="AA6"/>
  <c r="Y7"/>
  <c r="Z7"/>
  <c r="Y8"/>
  <c r="Z8"/>
  <c r="AB8"/>
  <c r="Y9"/>
  <c r="Z9"/>
  <c r="Y10"/>
  <c r="Z10"/>
  <c r="Y11"/>
  <c r="Z11"/>
  <c r="AA11"/>
  <c r="Y12"/>
  <c r="Z12"/>
  <c r="AA12"/>
  <c r="Y13"/>
  <c r="Z13"/>
  <c r="Y14"/>
  <c r="Z14"/>
  <c r="AA14"/>
  <c r="Y15"/>
  <c r="Z15"/>
  <c r="AB15"/>
  <c r="Y16"/>
  <c r="Z16"/>
  <c r="AB16"/>
  <c r="Y17"/>
  <c r="Z17"/>
  <c r="Y18"/>
  <c r="Z18"/>
  <c r="Y19"/>
  <c r="Z19"/>
  <c r="Y20"/>
  <c r="Z20"/>
  <c r="AA20"/>
  <c r="Y21"/>
  <c r="Z21"/>
  <c r="AA21"/>
  <c r="Y22"/>
  <c r="Z22"/>
  <c r="AA22"/>
  <c r="Y23"/>
  <c r="Z23"/>
  <c r="Y24"/>
  <c r="Z24"/>
  <c r="AB24"/>
  <c r="Y25"/>
  <c r="Z25"/>
  <c r="Y26"/>
  <c r="Z26"/>
  <c r="Y27"/>
  <c r="Z27"/>
  <c r="AA27"/>
  <c r="Y28"/>
  <c r="Z28"/>
  <c r="AA28"/>
  <c r="Y29"/>
  <c r="Z29"/>
  <c r="Y30"/>
  <c r="Z30"/>
  <c r="AA30"/>
  <c r="Y31"/>
  <c r="Z31"/>
  <c r="AB31"/>
  <c r="Y32"/>
  <c r="Z32"/>
  <c r="AB32"/>
  <c r="Y33"/>
  <c r="Z33"/>
  <c r="Y34"/>
  <c r="Z34"/>
  <c r="Y35"/>
  <c r="Z35"/>
  <c r="Y36"/>
  <c r="Z36"/>
  <c r="AA36"/>
  <c r="Y37"/>
  <c r="Z37"/>
  <c r="AA37"/>
  <c r="Y38"/>
  <c r="Z38"/>
  <c r="AA38"/>
  <c r="Y39"/>
  <c r="Z39"/>
  <c r="Y40"/>
  <c r="Z40"/>
  <c r="AB40"/>
  <c r="Y41"/>
  <c r="Z41"/>
  <c r="Y42"/>
  <c r="Z42"/>
  <c r="Y43"/>
  <c r="Z43"/>
  <c r="AA43"/>
  <c r="Y44"/>
  <c r="Z44"/>
  <c r="AA44"/>
  <c r="Y45"/>
  <c r="Z45"/>
  <c r="Y46"/>
  <c r="Z46"/>
  <c r="AA46"/>
  <c r="Y47"/>
  <c r="Z47"/>
  <c r="AB47"/>
  <c r="Y48"/>
  <c r="Z48"/>
  <c r="AB48"/>
  <c r="Y49"/>
  <c r="Z49"/>
  <c r="Y50"/>
  <c r="Z50"/>
  <c r="Y51"/>
  <c r="Z51"/>
  <c r="Y52"/>
  <c r="Z52"/>
  <c r="AA52"/>
  <c r="Y53"/>
  <c r="Z53"/>
  <c r="AA53"/>
  <c r="Y54"/>
  <c r="Z54"/>
  <c r="AA54"/>
  <c r="Y55"/>
  <c r="Z55"/>
  <c r="Y56"/>
  <c r="Z56"/>
  <c r="AB56"/>
  <c r="Y57"/>
  <c r="Z57"/>
  <c r="Y58"/>
  <c r="Z58"/>
  <c r="Y59"/>
  <c r="Z59"/>
  <c r="AA59"/>
  <c r="Y60"/>
  <c r="Z60"/>
  <c r="AA60"/>
  <c r="Y61"/>
  <c r="Z61"/>
  <c r="Y62"/>
  <c r="Z62"/>
  <c r="AA62"/>
  <c r="Y63"/>
  <c r="Z63"/>
  <c r="AB63"/>
  <c r="Y64"/>
  <c r="Z64"/>
  <c r="AB64"/>
  <c r="Y65"/>
  <c r="Z65"/>
  <c r="Y66"/>
  <c r="Z66"/>
  <c r="Y67"/>
  <c r="Z67"/>
  <c r="Y68"/>
  <c r="Z68"/>
  <c r="AA68"/>
  <c r="Y69"/>
  <c r="Z69"/>
  <c r="AA69"/>
  <c r="Y70"/>
  <c r="Z70"/>
  <c r="AA70"/>
  <c r="Y71"/>
  <c r="Z71"/>
  <c r="Y72"/>
  <c r="Z72"/>
  <c r="AB72"/>
  <c r="Y73"/>
  <c r="Z73"/>
  <c r="Y74"/>
  <c r="Z74"/>
  <c r="Y75"/>
  <c r="Z75"/>
  <c r="AA75"/>
  <c r="Y76"/>
  <c r="Z76"/>
  <c r="AA76"/>
  <c r="Y77"/>
  <c r="Z77"/>
  <c r="Y78"/>
  <c r="Z78"/>
  <c r="AA78"/>
  <c r="Y79"/>
  <c r="Z79"/>
  <c r="AB79"/>
  <c r="Y80"/>
  <c r="Z80"/>
  <c r="AB80"/>
  <c r="Y81"/>
  <c r="Z81"/>
  <c r="Y82"/>
  <c r="Z82"/>
  <c r="Y83"/>
  <c r="Z83"/>
  <c r="Y84"/>
  <c r="Z84"/>
  <c r="AA84"/>
  <c r="Y85"/>
  <c r="Z85"/>
  <c r="AA85"/>
  <c r="Y86"/>
  <c r="Z86"/>
  <c r="AA86"/>
  <c r="Y87"/>
  <c r="Z87"/>
  <c r="Y88"/>
  <c r="Z88"/>
  <c r="Y89"/>
  <c r="Z89"/>
  <c r="Y90"/>
  <c r="Z90"/>
  <c r="AA90"/>
  <c r="Y91"/>
  <c r="Z91"/>
  <c r="Y92"/>
  <c r="Z92"/>
  <c r="AB92"/>
  <c r="Y93"/>
  <c r="Z93"/>
  <c r="Y94"/>
  <c r="Z94"/>
  <c r="Y95"/>
  <c r="Z95"/>
  <c r="Y96"/>
  <c r="Z96"/>
  <c r="AA96"/>
  <c r="AB96"/>
  <c r="Y97"/>
  <c r="Z97"/>
  <c r="AA97"/>
  <c r="Y98"/>
  <c r="Z98"/>
  <c r="AB3"/>
  <c r="AA3"/>
  <c r="Z3"/>
  <c r="Y3"/>
  <c r="Y4" i="62"/>
  <c r="Z4"/>
  <c r="Y5"/>
  <c r="Z5"/>
  <c r="AA5"/>
  <c r="Y6"/>
  <c r="Z6"/>
  <c r="Y7"/>
  <c r="Z7"/>
  <c r="AA7"/>
  <c r="Y8"/>
  <c r="Z8"/>
  <c r="AA8"/>
  <c r="Y9"/>
  <c r="Z9"/>
  <c r="AB9"/>
  <c r="Y10"/>
  <c r="Z10"/>
  <c r="Y11"/>
  <c r="Z11"/>
  <c r="Y12"/>
  <c r="Z12"/>
  <c r="Y13"/>
  <c r="Z13"/>
  <c r="AA13"/>
  <c r="Y14"/>
  <c r="Z14"/>
  <c r="AA14"/>
  <c r="Y15"/>
  <c r="Z15"/>
  <c r="AA15"/>
  <c r="Y16"/>
  <c r="Z16"/>
  <c r="Y17"/>
  <c r="Z17"/>
  <c r="AB17"/>
  <c r="Y18"/>
  <c r="Z18"/>
  <c r="AB18"/>
  <c r="Y19"/>
  <c r="Z19"/>
  <c r="Y20"/>
  <c r="Z20"/>
  <c r="Y21"/>
  <c r="Z21"/>
  <c r="AA21"/>
  <c r="Y22"/>
  <c r="Z22"/>
  <c r="Y23"/>
  <c r="Z23"/>
  <c r="AA23"/>
  <c r="Y24"/>
  <c r="Z24"/>
  <c r="AA24"/>
  <c r="Y25"/>
  <c r="Z25"/>
  <c r="AB25"/>
  <c r="Y26"/>
  <c r="Z26"/>
  <c r="Y27"/>
  <c r="Z27"/>
  <c r="Y28"/>
  <c r="Z28"/>
  <c r="Y29"/>
  <c r="Z29"/>
  <c r="AA29"/>
  <c r="Y30"/>
  <c r="Z30"/>
  <c r="AA30"/>
  <c r="Y31"/>
  <c r="Z31"/>
  <c r="AA31"/>
  <c r="Y32"/>
  <c r="Z32"/>
  <c r="Y33"/>
  <c r="Z33"/>
  <c r="AB33"/>
  <c r="Y34"/>
  <c r="Z34"/>
  <c r="AB34"/>
  <c r="Y35"/>
  <c r="Z35"/>
  <c r="Y36"/>
  <c r="Z36"/>
  <c r="Y37"/>
  <c r="Z37"/>
  <c r="AA37"/>
  <c r="Y38"/>
  <c r="Z38"/>
  <c r="Y39"/>
  <c r="Z39"/>
  <c r="AA39"/>
  <c r="Y40"/>
  <c r="Z40"/>
  <c r="AA40"/>
  <c r="Y41"/>
  <c r="Z41"/>
  <c r="AB41"/>
  <c r="Y42"/>
  <c r="Z42"/>
  <c r="Y43"/>
  <c r="Z43"/>
  <c r="Y44"/>
  <c r="Z44"/>
  <c r="Y45"/>
  <c r="Z45"/>
  <c r="AA45"/>
  <c r="Y46"/>
  <c r="Z46"/>
  <c r="AA46"/>
  <c r="Y47"/>
  <c r="Z47"/>
  <c r="AA47"/>
  <c r="Y48"/>
  <c r="Z48"/>
  <c r="Y49"/>
  <c r="Z49"/>
  <c r="AB49"/>
  <c r="Y50"/>
  <c r="Z50"/>
  <c r="AB50"/>
  <c r="Y51"/>
  <c r="Z51"/>
  <c r="Y52"/>
  <c r="Z52"/>
  <c r="Y53"/>
  <c r="Z53"/>
  <c r="AA53"/>
  <c r="Y54"/>
  <c r="Z54"/>
  <c r="Y55"/>
  <c r="Z55"/>
  <c r="AA55"/>
  <c r="Y56"/>
  <c r="Z56"/>
  <c r="AA56"/>
  <c r="Y57"/>
  <c r="Z57"/>
  <c r="AB57"/>
  <c r="Y58"/>
  <c r="Z58"/>
  <c r="Y59"/>
  <c r="Z59"/>
  <c r="Y60"/>
  <c r="Z60"/>
  <c r="Y61"/>
  <c r="Z61"/>
  <c r="AA61"/>
  <c r="Y62"/>
  <c r="Z62"/>
  <c r="AA62"/>
  <c r="Y63"/>
  <c r="Z63"/>
  <c r="AA63"/>
  <c r="Y64"/>
  <c r="Z64"/>
  <c r="Y65"/>
  <c r="Z65"/>
  <c r="AB65"/>
  <c r="Y66"/>
  <c r="Z66"/>
  <c r="AB66"/>
  <c r="Y67"/>
  <c r="Z67"/>
  <c r="Y68"/>
  <c r="Z68"/>
  <c r="Y69"/>
  <c r="Z69"/>
  <c r="AA69"/>
  <c r="Y70"/>
  <c r="Z70"/>
  <c r="Y71"/>
  <c r="Z71"/>
  <c r="AA71"/>
  <c r="Y72"/>
  <c r="Z72"/>
  <c r="AA72"/>
  <c r="Y73"/>
  <c r="Z73"/>
  <c r="AB73"/>
  <c r="Y74"/>
  <c r="Z74"/>
  <c r="Y75"/>
  <c r="Z75"/>
  <c r="Y76"/>
  <c r="Z76"/>
  <c r="Y77"/>
  <c r="Z77"/>
  <c r="AA77"/>
  <c r="Y78"/>
  <c r="Z78"/>
  <c r="AA78"/>
  <c r="Y79"/>
  <c r="Z79"/>
  <c r="AA79"/>
  <c r="Y80"/>
  <c r="Z80"/>
  <c r="Y81"/>
  <c r="Z81"/>
  <c r="AB81"/>
  <c r="Y82"/>
  <c r="Z82"/>
  <c r="AB82"/>
  <c r="Y83"/>
  <c r="Z83"/>
  <c r="Y84"/>
  <c r="Z84"/>
  <c r="Y85"/>
  <c r="Z85"/>
  <c r="AA85"/>
  <c r="Y86"/>
  <c r="Z86"/>
  <c r="Y87"/>
  <c r="Z87"/>
  <c r="AA87"/>
  <c r="Y88"/>
  <c r="Z88"/>
  <c r="AA88"/>
  <c r="Y89"/>
  <c r="Z89"/>
  <c r="AB89"/>
  <c r="Y90"/>
  <c r="Z90"/>
  <c r="Y91"/>
  <c r="Z91"/>
  <c r="Y92"/>
  <c r="Z92"/>
  <c r="Y93"/>
  <c r="Z93"/>
  <c r="AA93"/>
  <c r="AB93"/>
  <c r="Y94"/>
  <c r="Z94"/>
  <c r="Y95"/>
  <c r="Z95"/>
  <c r="AA95"/>
  <c r="Y96"/>
  <c r="Z96"/>
  <c r="AA96"/>
  <c r="Y97"/>
  <c r="Z97"/>
  <c r="AB97"/>
  <c r="Y98"/>
  <c r="Z98"/>
  <c r="AA3"/>
  <c r="Z3"/>
  <c r="Y3"/>
  <c r="Y4" i="61"/>
  <c r="Z4"/>
  <c r="AB4"/>
  <c r="Y5"/>
  <c r="Z5"/>
  <c r="Y6"/>
  <c r="Z6"/>
  <c r="AA6"/>
  <c r="Y7"/>
  <c r="Z7"/>
  <c r="Y8"/>
  <c r="Z8"/>
  <c r="AA8"/>
  <c r="AB8"/>
  <c r="Y9"/>
  <c r="Z9"/>
  <c r="Y10"/>
  <c r="Z10"/>
  <c r="AA10"/>
  <c r="Y11"/>
  <c r="Z11"/>
  <c r="Y12"/>
  <c r="Z12"/>
  <c r="AB12"/>
  <c r="Y13"/>
  <c r="Z13"/>
  <c r="Y14"/>
  <c r="Z14"/>
  <c r="AA14"/>
  <c r="Y15"/>
  <c r="Z15"/>
  <c r="Y16"/>
  <c r="Z16"/>
  <c r="AA16"/>
  <c r="AB16"/>
  <c r="Y17"/>
  <c r="Z17"/>
  <c r="Y18"/>
  <c r="Z18"/>
  <c r="AA18"/>
  <c r="Y19"/>
  <c r="Z19"/>
  <c r="AB19"/>
  <c r="Y20"/>
  <c r="Z20"/>
  <c r="AB20"/>
  <c r="Y21"/>
  <c r="Z21"/>
  <c r="Y22"/>
  <c r="Z22"/>
  <c r="AA22"/>
  <c r="Y23"/>
  <c r="Z23"/>
  <c r="AB23"/>
  <c r="Y24"/>
  <c r="Z24"/>
  <c r="AA24"/>
  <c r="AB24"/>
  <c r="Y25"/>
  <c r="Z25"/>
  <c r="Y26"/>
  <c r="Z26"/>
  <c r="AA26"/>
  <c r="Y27"/>
  <c r="Z27"/>
  <c r="Y28"/>
  <c r="Z28"/>
  <c r="AB28"/>
  <c r="Y29"/>
  <c r="Z29"/>
  <c r="Y30"/>
  <c r="Z30"/>
  <c r="AA30"/>
  <c r="Y31"/>
  <c r="Z31"/>
  <c r="AA31"/>
  <c r="Y32"/>
  <c r="Z32"/>
  <c r="AA32"/>
  <c r="AB32"/>
  <c r="Y33"/>
  <c r="Z33"/>
  <c r="AA33"/>
  <c r="Y34"/>
  <c r="Z34"/>
  <c r="AA34"/>
  <c r="Y35"/>
  <c r="Z35"/>
  <c r="Y36"/>
  <c r="Z36"/>
  <c r="AB36"/>
  <c r="Y37"/>
  <c r="Z37"/>
  <c r="Y38"/>
  <c r="Z38"/>
  <c r="AA38"/>
  <c r="Y39"/>
  <c r="Z39"/>
  <c r="Y40"/>
  <c r="Z40"/>
  <c r="AA40"/>
  <c r="AB40"/>
  <c r="Y41"/>
  <c r="Z41"/>
  <c r="Y42"/>
  <c r="Z42"/>
  <c r="AA42"/>
  <c r="Y43"/>
  <c r="Z43"/>
  <c r="Y44"/>
  <c r="Z44"/>
  <c r="AB44"/>
  <c r="Y45"/>
  <c r="Z45"/>
  <c r="Y46"/>
  <c r="Z46"/>
  <c r="AA46"/>
  <c r="Y47"/>
  <c r="Z47"/>
  <c r="Y48"/>
  <c r="Z48"/>
  <c r="AA48"/>
  <c r="AB48"/>
  <c r="Y49"/>
  <c r="Z49"/>
  <c r="Y50"/>
  <c r="Z50"/>
  <c r="AA50"/>
  <c r="Y51"/>
  <c r="Z51"/>
  <c r="AB51"/>
  <c r="Y52"/>
  <c r="Z52"/>
  <c r="AB52"/>
  <c r="Y53"/>
  <c r="Z53"/>
  <c r="Y54"/>
  <c r="Z54"/>
  <c r="AA54"/>
  <c r="Y55"/>
  <c r="Z55"/>
  <c r="AB55"/>
  <c r="Y56"/>
  <c r="Z56"/>
  <c r="AA56"/>
  <c r="AB56"/>
  <c r="Y57"/>
  <c r="Z57"/>
  <c r="Y58"/>
  <c r="Z58"/>
  <c r="AA58"/>
  <c r="Y59"/>
  <c r="Z59"/>
  <c r="Y60"/>
  <c r="Z60"/>
  <c r="AB60"/>
  <c r="Y61"/>
  <c r="Z61"/>
  <c r="Y62"/>
  <c r="Z62"/>
  <c r="AA62"/>
  <c r="Y63"/>
  <c r="Z63"/>
  <c r="AA63"/>
  <c r="Y64"/>
  <c r="Z64"/>
  <c r="AA64"/>
  <c r="AB64"/>
  <c r="Y65"/>
  <c r="Z65"/>
  <c r="AA65"/>
  <c r="Y66"/>
  <c r="Z66"/>
  <c r="AA66"/>
  <c r="Y67"/>
  <c r="Z67"/>
  <c r="Y68"/>
  <c r="Z68"/>
  <c r="AB68"/>
  <c r="Y69"/>
  <c r="Z69"/>
  <c r="Y70"/>
  <c r="Z70"/>
  <c r="AA70"/>
  <c r="Y71"/>
  <c r="Z71"/>
  <c r="Y72"/>
  <c r="Z72"/>
  <c r="AA72"/>
  <c r="AB72"/>
  <c r="Y73"/>
  <c r="Z73"/>
  <c r="Y74"/>
  <c r="Z74"/>
  <c r="AA74"/>
  <c r="Y75"/>
  <c r="Z75"/>
  <c r="Y76"/>
  <c r="Z76"/>
  <c r="AB76"/>
  <c r="Y77"/>
  <c r="Z77"/>
  <c r="Y78"/>
  <c r="Z78"/>
  <c r="AA78"/>
  <c r="Y79"/>
  <c r="Z79"/>
  <c r="Y80"/>
  <c r="Z80"/>
  <c r="AA80"/>
  <c r="AB80"/>
  <c r="Y81"/>
  <c r="Z81"/>
  <c r="Y82"/>
  <c r="Z82"/>
  <c r="AA82"/>
  <c r="Y83"/>
  <c r="Z83"/>
  <c r="AB83"/>
  <c r="Y84"/>
  <c r="Z84"/>
  <c r="AB84"/>
  <c r="Y85"/>
  <c r="Z85"/>
  <c r="Y86"/>
  <c r="Z86"/>
  <c r="AA86"/>
  <c r="Y87"/>
  <c r="Z87"/>
  <c r="AB87"/>
  <c r="Y88"/>
  <c r="Z88"/>
  <c r="AA88"/>
  <c r="AB88"/>
  <c r="Y89"/>
  <c r="Z89"/>
  <c r="Y90"/>
  <c r="Z90"/>
  <c r="AA90"/>
  <c r="Y91"/>
  <c r="Z91"/>
  <c r="Y92"/>
  <c r="Z92"/>
  <c r="AB92"/>
  <c r="Y93"/>
  <c r="Z93"/>
  <c r="Y94"/>
  <c r="Z94"/>
  <c r="AA94"/>
  <c r="Y95"/>
  <c r="Z95"/>
  <c r="AA95"/>
  <c r="Y96"/>
  <c r="Z96"/>
  <c r="AA96"/>
  <c r="AB96"/>
  <c r="Y97"/>
  <c r="Z97"/>
  <c r="AA97"/>
  <c r="Y98"/>
  <c r="Z98"/>
  <c r="AA98"/>
  <c r="AA3"/>
  <c r="Z3"/>
  <c r="Y3"/>
  <c r="AI99" i="27" l="1"/>
  <c r="AI99" i="30"/>
  <c r="AL99" i="26"/>
  <c r="AL99" i="24"/>
  <c r="AA43" i="61"/>
  <c r="AL99" i="27"/>
  <c r="AL99" i="29"/>
  <c r="AK99" i="27"/>
  <c r="AK99" i="26"/>
  <c r="AK99" i="28"/>
  <c r="BM99" i="14"/>
  <c r="AQ99" i="26"/>
  <c r="AR99"/>
  <c r="AO99" i="28"/>
  <c r="AQ99"/>
  <c r="AR99"/>
  <c r="AO99" i="27"/>
  <c r="AQ99"/>
  <c r="AO99" i="26"/>
  <c r="AB98" i="61"/>
  <c r="AB94"/>
  <c r="AB90"/>
  <c r="AB82" i="63"/>
  <c r="AB78"/>
  <c r="AB78" i="61"/>
  <c r="AB74" i="63"/>
  <c r="AB70"/>
  <c r="AB66"/>
  <c r="AB66" i="61"/>
  <c r="AB62" i="63"/>
  <c r="AB58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Q99" i="30"/>
  <c r="AB97" i="63"/>
  <c r="AB93"/>
  <c r="AB93" i="61"/>
  <c r="AB89" i="63"/>
  <c r="AB89" i="61"/>
  <c r="AB85" i="63"/>
  <c r="AB77" i="61"/>
  <c r="AB73" i="63"/>
  <c r="AB73" i="61"/>
  <c r="AB69" i="63"/>
  <c r="AB69" i="61"/>
  <c r="AB65"/>
  <c r="AB61" i="63"/>
  <c r="AB61" i="61"/>
  <c r="AB57" i="63"/>
  <c r="AB53"/>
  <c r="AO99" i="24"/>
  <c r="AP99" i="28"/>
  <c r="AO99" i="30"/>
  <c r="AP99"/>
  <c r="AR99"/>
  <c r="AB81" i="63"/>
  <c r="AB77"/>
  <c r="AB65"/>
  <c r="AB91" i="62"/>
  <c r="AB60"/>
  <c r="AB56"/>
  <c r="AB52"/>
  <c r="AB48"/>
  <c r="AB44"/>
  <c r="AB40"/>
  <c r="AB36"/>
  <c r="AB32"/>
  <c r="AB81" i="61"/>
  <c r="AB86"/>
  <c r="AB82"/>
  <c r="AB74"/>
  <c r="AB70"/>
  <c r="AB62"/>
  <c r="AB22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N30" s="1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N26" s="1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N22" s="1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N18" s="1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N14" s="1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N10" s="1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N6" s="1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F56" s="1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F66" s="1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F56" s="1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61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F56" s="1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99" s="1"/>
  <c r="B4" i="57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F50" s="1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F98" s="1"/>
  <c r="C3"/>
  <c r="B3"/>
  <c r="B4" i="56"/>
  <c r="C4"/>
  <c r="B5"/>
  <c r="C5"/>
  <c r="F5" s="1"/>
  <c r="B6"/>
  <c r="C6"/>
  <c r="F6" s="1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B48"/>
  <c r="C48"/>
  <c r="B49"/>
  <c r="C49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L87" i="66" s="1"/>
  <c r="M87" s="1"/>
  <c r="D87" i="57" s="1"/>
  <c r="C88" i="39"/>
  <c r="C89"/>
  <c r="C90"/>
  <c r="C91"/>
  <c r="L91" i="66" s="1"/>
  <c r="M91" s="1"/>
  <c r="D91" i="57" s="1"/>
  <c r="C92" i="39"/>
  <c r="C93"/>
  <c r="C94"/>
  <c r="C95"/>
  <c r="L95" i="66" s="1"/>
  <c r="M95" s="1"/>
  <c r="D95" i="57" s="1"/>
  <c r="C96" i="39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K95"/>
  <c r="F95"/>
  <c r="L94"/>
  <c r="P94" s="1"/>
  <c r="E94" i="58" s="1"/>
  <c r="K94" i="66"/>
  <c r="F94"/>
  <c r="L93"/>
  <c r="O93" s="1"/>
  <c r="D93" i="58" s="1"/>
  <c r="K93" i="66"/>
  <c r="F93"/>
  <c r="L92"/>
  <c r="N92" s="1"/>
  <c r="E92" i="57" s="1"/>
  <c r="K92" i="66"/>
  <c r="F92"/>
  <c r="K91"/>
  <c r="F91"/>
  <c r="L90"/>
  <c r="P90" s="1"/>
  <c r="E90" i="58" s="1"/>
  <c r="K90" i="66"/>
  <c r="F90"/>
  <c r="L89"/>
  <c r="O89" s="1"/>
  <c r="D89" i="58" s="1"/>
  <c r="K89" i="66"/>
  <c r="F89"/>
  <c r="L88"/>
  <c r="N88" s="1"/>
  <c r="E88" i="57" s="1"/>
  <c r="K88" i="66"/>
  <c r="F88"/>
  <c r="K87"/>
  <c r="F87"/>
  <c r="L86"/>
  <c r="P86" s="1"/>
  <c r="E86" i="58" s="1"/>
  <c r="K86" i="6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L82"/>
  <c r="P82" s="1"/>
  <c r="E82" i="58" s="1"/>
  <c r="K82" i="66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L78"/>
  <c r="P78" s="1"/>
  <c r="E78" i="58" s="1"/>
  <c r="K78" i="66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L74"/>
  <c r="P74" s="1"/>
  <c r="E74" i="58" s="1"/>
  <c r="K74" i="66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L70"/>
  <c r="P70" s="1"/>
  <c r="E70" i="58" s="1"/>
  <c r="K70" i="66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L66"/>
  <c r="P66" s="1"/>
  <c r="E66" i="58" s="1"/>
  <c r="K66" i="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L62"/>
  <c r="P62" s="1"/>
  <c r="E62" i="58" s="1"/>
  <c r="K62" i="66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L58"/>
  <c r="P58" s="1"/>
  <c r="E58" i="58" s="1"/>
  <c r="K58" i="66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L54"/>
  <c r="P54" s="1"/>
  <c r="E54" i="58" s="1"/>
  <c r="K54" i="66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L50"/>
  <c r="P50" s="1"/>
  <c r="E50" i="58" s="1"/>
  <c r="K50" i="66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U94"/>
  <c r="U93"/>
  <c r="U92"/>
  <c r="N92"/>
  <c r="U91"/>
  <c r="U90"/>
  <c r="N90"/>
  <c r="U89"/>
  <c r="N89"/>
  <c r="U88"/>
  <c r="N88"/>
  <c r="U87"/>
  <c r="U86"/>
  <c r="N86"/>
  <c r="U85"/>
  <c r="N85"/>
  <c r="U84"/>
  <c r="N84"/>
  <c r="U83"/>
  <c r="U82"/>
  <c r="N82"/>
  <c r="U81"/>
  <c r="N81"/>
  <c r="U80"/>
  <c r="N80"/>
  <c r="U79"/>
  <c r="U78"/>
  <c r="U77"/>
  <c r="N77"/>
  <c r="U76"/>
  <c r="N76"/>
  <c r="U75"/>
  <c r="U74"/>
  <c r="N74"/>
  <c r="U73"/>
  <c r="N73"/>
  <c r="U72"/>
  <c r="N72"/>
  <c r="U71"/>
  <c r="U70"/>
  <c r="N70"/>
  <c r="U69"/>
  <c r="N69"/>
  <c r="U68"/>
  <c r="N68"/>
  <c r="U67"/>
  <c r="U66"/>
  <c r="N66"/>
  <c r="U65"/>
  <c r="N65"/>
  <c r="U64"/>
  <c r="N64"/>
  <c r="U63"/>
  <c r="U62"/>
  <c r="N62"/>
  <c r="U61"/>
  <c r="N61"/>
  <c r="U60"/>
  <c r="N60"/>
  <c r="U59"/>
  <c r="U58"/>
  <c r="N58"/>
  <c r="U57"/>
  <c r="N57"/>
  <c r="U56"/>
  <c r="N56"/>
  <c r="U55"/>
  <c r="F55"/>
  <c r="U54"/>
  <c r="N54"/>
  <c r="U53"/>
  <c r="N53"/>
  <c r="U52"/>
  <c r="N52"/>
  <c r="U51"/>
  <c r="U50"/>
  <c r="N50"/>
  <c r="U49"/>
  <c r="N49"/>
  <c r="U48"/>
  <c r="N48"/>
  <c r="U47"/>
  <c r="U46"/>
  <c r="N46"/>
  <c r="U45"/>
  <c r="N45"/>
  <c r="U44"/>
  <c r="N44"/>
  <c r="U43"/>
  <c r="U42"/>
  <c r="N42"/>
  <c r="U41"/>
  <c r="N41"/>
  <c r="U40"/>
  <c r="N40"/>
  <c r="U39"/>
  <c r="U38"/>
  <c r="N38"/>
  <c r="U37"/>
  <c r="N37"/>
  <c r="U36"/>
  <c r="N36"/>
  <c r="U35"/>
  <c r="U34"/>
  <c r="N34"/>
  <c r="F34"/>
  <c r="U33"/>
  <c r="N33"/>
  <c r="U32"/>
  <c r="N32"/>
  <c r="U31"/>
  <c r="U30"/>
  <c r="N30"/>
  <c r="U29"/>
  <c r="N29"/>
  <c r="U28"/>
  <c r="U27"/>
  <c r="N27"/>
  <c r="U26"/>
  <c r="N26"/>
  <c r="U25"/>
  <c r="N25"/>
  <c r="U24"/>
  <c r="N24"/>
  <c r="U23"/>
  <c r="U22"/>
  <c r="N22"/>
  <c r="U21"/>
  <c r="N21"/>
  <c r="U20"/>
  <c r="N20"/>
  <c r="U19"/>
  <c r="U18"/>
  <c r="N18"/>
  <c r="U17"/>
  <c r="N17"/>
  <c r="U16"/>
  <c r="N16"/>
  <c r="U15"/>
  <c r="U14"/>
  <c r="N14"/>
  <c r="U13"/>
  <c r="N13"/>
  <c r="F13"/>
  <c r="U12"/>
  <c r="N12"/>
  <c r="U11"/>
  <c r="F11"/>
  <c r="U10"/>
  <c r="N10"/>
  <c r="U9"/>
  <c r="N9"/>
  <c r="U8"/>
  <c r="N8"/>
  <c r="U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U87"/>
  <c r="N87"/>
  <c r="U86"/>
  <c r="N86"/>
  <c r="AD85"/>
  <c r="U85"/>
  <c r="N85"/>
  <c r="U84"/>
  <c r="U83"/>
  <c r="N83"/>
  <c r="U82"/>
  <c r="N82"/>
  <c r="F82"/>
  <c r="U81"/>
  <c r="N81"/>
  <c r="U80"/>
  <c r="U79"/>
  <c r="N79"/>
  <c r="AC78"/>
  <c r="U78"/>
  <c r="N78"/>
  <c r="U77"/>
  <c r="N77"/>
  <c r="U76"/>
  <c r="U75"/>
  <c r="N75"/>
  <c r="U74"/>
  <c r="N74"/>
  <c r="U73"/>
  <c r="N73"/>
  <c r="U72"/>
  <c r="U71"/>
  <c r="N71"/>
  <c r="U70"/>
  <c r="N70"/>
  <c r="AD69"/>
  <c r="U69"/>
  <c r="N69"/>
  <c r="U68"/>
  <c r="U67"/>
  <c r="N67"/>
  <c r="AD66"/>
  <c r="U66"/>
  <c r="N66"/>
  <c r="AD65"/>
  <c r="U65"/>
  <c r="N65"/>
  <c r="U64"/>
  <c r="U63"/>
  <c r="N63"/>
  <c r="AC62"/>
  <c r="U62"/>
  <c r="N62"/>
  <c r="U61"/>
  <c r="N61"/>
  <c r="U60"/>
  <c r="U59"/>
  <c r="N59"/>
  <c r="U58"/>
  <c r="N58"/>
  <c r="U57"/>
  <c r="N57"/>
  <c r="F57"/>
  <c r="U56"/>
  <c r="U55"/>
  <c r="N55"/>
  <c r="U54"/>
  <c r="N54"/>
  <c r="AD53"/>
  <c r="U53"/>
  <c r="N53"/>
  <c r="U52"/>
  <c r="U51"/>
  <c r="N51"/>
  <c r="AD50"/>
  <c r="U50"/>
  <c r="U49"/>
  <c r="U48"/>
  <c r="U47"/>
  <c r="U46"/>
  <c r="U45"/>
  <c r="U44"/>
  <c r="U43"/>
  <c r="U42"/>
  <c r="U41"/>
  <c r="U40"/>
  <c r="U39"/>
  <c r="U38"/>
  <c r="U37"/>
  <c r="U36"/>
  <c r="U35"/>
  <c r="U34"/>
  <c r="AD33"/>
  <c r="U33"/>
  <c r="U32"/>
  <c r="U31"/>
  <c r="U30"/>
  <c r="AD29"/>
  <c r="U29"/>
  <c r="U28"/>
  <c r="U27"/>
  <c r="U26"/>
  <c r="U25"/>
  <c r="U24"/>
  <c r="U23"/>
  <c r="U22"/>
  <c r="AD21"/>
  <c r="U21"/>
  <c r="U20"/>
  <c r="U19"/>
  <c r="U18"/>
  <c r="AD17"/>
  <c r="U17"/>
  <c r="U16"/>
  <c r="U15"/>
  <c r="U14"/>
  <c r="AD13"/>
  <c r="U13"/>
  <c r="U12"/>
  <c r="U11"/>
  <c r="U10"/>
  <c r="AD9"/>
  <c r="U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U96"/>
  <c r="U95"/>
  <c r="U94"/>
  <c r="N94"/>
  <c r="U93"/>
  <c r="U92"/>
  <c r="U91"/>
  <c r="U90"/>
  <c r="N90"/>
  <c r="U89"/>
  <c r="U88"/>
  <c r="U87"/>
  <c r="U86"/>
  <c r="N86"/>
  <c r="U85"/>
  <c r="U84"/>
  <c r="U83"/>
  <c r="U82"/>
  <c r="N82"/>
  <c r="U81"/>
  <c r="U80"/>
  <c r="U79"/>
  <c r="U78"/>
  <c r="N78"/>
  <c r="U77"/>
  <c r="U76"/>
  <c r="N76"/>
  <c r="U75"/>
  <c r="U74"/>
  <c r="N74"/>
  <c r="U73"/>
  <c r="U72"/>
  <c r="N72"/>
  <c r="U71"/>
  <c r="U70"/>
  <c r="N70"/>
  <c r="U69"/>
  <c r="U68"/>
  <c r="N68"/>
  <c r="U67"/>
  <c r="U66"/>
  <c r="N66"/>
  <c r="U65"/>
  <c r="U64"/>
  <c r="N64"/>
  <c r="U63"/>
  <c r="U62"/>
  <c r="N62"/>
  <c r="U61"/>
  <c r="U60"/>
  <c r="N60"/>
  <c r="U59"/>
  <c r="U58"/>
  <c r="N58"/>
  <c r="U57"/>
  <c r="U56"/>
  <c r="N56"/>
  <c r="U55"/>
  <c r="U54"/>
  <c r="N54"/>
  <c r="U53"/>
  <c r="U52"/>
  <c r="N52"/>
  <c r="U51"/>
  <c r="U50"/>
  <c r="N50"/>
  <c r="U49"/>
  <c r="U48"/>
  <c r="N48"/>
  <c r="U47"/>
  <c r="U46"/>
  <c r="N46"/>
  <c r="U45"/>
  <c r="U44"/>
  <c r="N44"/>
  <c r="U43"/>
  <c r="U42"/>
  <c r="N42"/>
  <c r="U41"/>
  <c r="U40"/>
  <c r="N40"/>
  <c r="U39"/>
  <c r="U38"/>
  <c r="U37"/>
  <c r="F37"/>
  <c r="U36"/>
  <c r="U35"/>
  <c r="U34"/>
  <c r="U33"/>
  <c r="U32"/>
  <c r="U31"/>
  <c r="N31"/>
  <c r="U30"/>
  <c r="U29"/>
  <c r="N29"/>
  <c r="U28"/>
  <c r="N28"/>
  <c r="U27"/>
  <c r="N27"/>
  <c r="U26"/>
  <c r="U25"/>
  <c r="U24"/>
  <c r="N24"/>
  <c r="U23"/>
  <c r="F23"/>
  <c r="U22"/>
  <c r="N22"/>
  <c r="U21"/>
  <c r="F21"/>
  <c r="U20"/>
  <c r="U19"/>
  <c r="U18"/>
  <c r="U17"/>
  <c r="N17"/>
  <c r="U16"/>
  <c r="U15"/>
  <c r="U14"/>
  <c r="U13"/>
  <c r="U12"/>
  <c r="U11"/>
  <c r="U10"/>
  <c r="U9"/>
  <c r="U8"/>
  <c r="U7"/>
  <c r="N7"/>
  <c r="U6"/>
  <c r="U5"/>
  <c r="F5"/>
  <c r="U4"/>
  <c r="U3"/>
  <c r="K99"/>
  <c r="A1"/>
  <c r="T99" i="58"/>
  <c r="S99"/>
  <c r="R99"/>
  <c r="Q99"/>
  <c r="P99"/>
  <c r="U98"/>
  <c r="U97"/>
  <c r="F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F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U23"/>
  <c r="U22"/>
  <c r="U21"/>
  <c r="U20"/>
  <c r="U19"/>
  <c r="U18"/>
  <c r="U17"/>
  <c r="U16"/>
  <c r="U15"/>
  <c r="U14"/>
  <c r="U13"/>
  <c r="U12"/>
  <c r="U11"/>
  <c r="U10"/>
  <c r="U9"/>
  <c r="U8"/>
  <c r="U7"/>
  <c r="N7"/>
  <c r="U6"/>
  <c r="U5"/>
  <c r="N5"/>
  <c r="U4"/>
  <c r="U3"/>
  <c r="A1"/>
  <c r="T99" i="57"/>
  <c r="S99"/>
  <c r="R99"/>
  <c r="Q99"/>
  <c r="P99"/>
  <c r="U98"/>
  <c r="U97"/>
  <c r="U96"/>
  <c r="U95"/>
  <c r="U94"/>
  <c r="U93"/>
  <c r="U92"/>
  <c r="U91"/>
  <c r="U90"/>
  <c r="U89"/>
  <c r="N89"/>
  <c r="U88"/>
  <c r="U87"/>
  <c r="U86"/>
  <c r="U85"/>
  <c r="U84"/>
  <c r="U83"/>
  <c r="N83"/>
  <c r="U82"/>
  <c r="U81"/>
  <c r="U80"/>
  <c r="U79"/>
  <c r="U78"/>
  <c r="U77"/>
  <c r="N77"/>
  <c r="U76"/>
  <c r="N76"/>
  <c r="U75"/>
  <c r="N75"/>
  <c r="U74"/>
  <c r="U73"/>
  <c r="N73"/>
  <c r="U72"/>
  <c r="U71"/>
  <c r="N71"/>
  <c r="U70"/>
  <c r="U69"/>
  <c r="N69"/>
  <c r="U68"/>
  <c r="U67"/>
  <c r="N67"/>
  <c r="U66"/>
  <c r="U65"/>
  <c r="N65"/>
  <c r="U64"/>
  <c r="U63"/>
  <c r="N63"/>
  <c r="U62"/>
  <c r="U61"/>
  <c r="N61"/>
  <c r="U60"/>
  <c r="U59"/>
  <c r="N59"/>
  <c r="U58"/>
  <c r="U57"/>
  <c r="N57"/>
  <c r="U56"/>
  <c r="U55"/>
  <c r="N55"/>
  <c r="U54"/>
  <c r="U53"/>
  <c r="N53"/>
  <c r="U52"/>
  <c r="U51"/>
  <c r="N51"/>
  <c r="U50"/>
  <c r="U49"/>
  <c r="N49"/>
  <c r="U48"/>
  <c r="U47"/>
  <c r="N47"/>
  <c r="U46"/>
  <c r="U45"/>
  <c r="N45"/>
  <c r="U44"/>
  <c r="U43"/>
  <c r="N43"/>
  <c r="U42"/>
  <c r="U41"/>
  <c r="N41"/>
  <c r="U40"/>
  <c r="U39"/>
  <c r="N39"/>
  <c r="U38"/>
  <c r="U37"/>
  <c r="N37"/>
  <c r="U36"/>
  <c r="U35"/>
  <c r="N35"/>
  <c r="U34"/>
  <c r="U33"/>
  <c r="N33"/>
  <c r="U32"/>
  <c r="U31"/>
  <c r="N31"/>
  <c r="U30"/>
  <c r="U29"/>
  <c r="U28"/>
  <c r="N28"/>
  <c r="U27"/>
  <c r="N27"/>
  <c r="U26"/>
  <c r="U25"/>
  <c r="U24"/>
  <c r="N24"/>
  <c r="U23"/>
  <c r="U22"/>
  <c r="U21"/>
  <c r="U20"/>
  <c r="N20"/>
  <c r="U19"/>
  <c r="U18"/>
  <c r="U17"/>
  <c r="U16"/>
  <c r="N16"/>
  <c r="U15"/>
  <c r="U14"/>
  <c r="U13"/>
  <c r="U12"/>
  <c r="N12"/>
  <c r="U11"/>
  <c r="U10"/>
  <c r="U9"/>
  <c r="U8"/>
  <c r="N8"/>
  <c r="U7"/>
  <c r="U6"/>
  <c r="U5"/>
  <c r="U4"/>
  <c r="N4"/>
  <c r="U3"/>
  <c r="M99"/>
  <c r="J99"/>
  <c r="I99"/>
  <c r="A1"/>
  <c r="T99" i="56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N77"/>
  <c r="U76"/>
  <c r="U75"/>
  <c r="U74"/>
  <c r="U73"/>
  <c r="U72"/>
  <c r="U71"/>
  <c r="U70"/>
  <c r="U69"/>
  <c r="N69"/>
  <c r="U68"/>
  <c r="U67"/>
  <c r="U66"/>
  <c r="U65"/>
  <c r="U64"/>
  <c r="U63"/>
  <c r="U62"/>
  <c r="U61"/>
  <c r="N61"/>
  <c r="U60"/>
  <c r="U59"/>
  <c r="U58"/>
  <c r="U57"/>
  <c r="U56"/>
  <c r="U55"/>
  <c r="U54"/>
  <c r="U53"/>
  <c r="N53"/>
  <c r="U52"/>
  <c r="U51"/>
  <c r="N51"/>
  <c r="U50"/>
  <c r="N50"/>
  <c r="U49"/>
  <c r="N49"/>
  <c r="U48"/>
  <c r="U47"/>
  <c r="N47"/>
  <c r="U46"/>
  <c r="U45"/>
  <c r="U44"/>
  <c r="U43"/>
  <c r="N43"/>
  <c r="U42"/>
  <c r="U41"/>
  <c r="U40"/>
  <c r="U39"/>
  <c r="N39"/>
  <c r="U38"/>
  <c r="U37"/>
  <c r="N37"/>
  <c r="U36"/>
  <c r="U35"/>
  <c r="N35"/>
  <c r="U34"/>
  <c r="N34"/>
  <c r="U33"/>
  <c r="N33"/>
  <c r="U32"/>
  <c r="U31"/>
  <c r="N31"/>
  <c r="U30"/>
  <c r="U29"/>
  <c r="U28"/>
  <c r="U27"/>
  <c r="N27"/>
  <c r="U26"/>
  <c r="U25"/>
  <c r="U24"/>
  <c r="U23"/>
  <c r="N23"/>
  <c r="U22"/>
  <c r="U21"/>
  <c r="N21"/>
  <c r="U20"/>
  <c r="U19"/>
  <c r="N19"/>
  <c r="U18"/>
  <c r="N18"/>
  <c r="U17"/>
  <c r="N17"/>
  <c r="U16"/>
  <c r="U15"/>
  <c r="N15"/>
  <c r="U14"/>
  <c r="U13"/>
  <c r="U12"/>
  <c r="U11"/>
  <c r="N11"/>
  <c r="U10"/>
  <c r="U9"/>
  <c r="U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U97"/>
  <c r="N97"/>
  <c r="U96"/>
  <c r="N96"/>
  <c r="U95"/>
  <c r="U94"/>
  <c r="N94"/>
  <c r="U93"/>
  <c r="N93"/>
  <c r="U92"/>
  <c r="N92"/>
  <c r="U91"/>
  <c r="U90"/>
  <c r="U89"/>
  <c r="N89"/>
  <c r="U88"/>
  <c r="N88"/>
  <c r="U87"/>
  <c r="U86"/>
  <c r="U85"/>
  <c r="N85"/>
  <c r="U84"/>
  <c r="N84"/>
  <c r="U83"/>
  <c r="U82"/>
  <c r="U81"/>
  <c r="N81"/>
  <c r="U80"/>
  <c r="N80"/>
  <c r="U79"/>
  <c r="U78"/>
  <c r="U77"/>
  <c r="N77"/>
  <c r="U76"/>
  <c r="N76"/>
  <c r="U75"/>
  <c r="U74"/>
  <c r="U73"/>
  <c r="N73"/>
  <c r="U72"/>
  <c r="N72"/>
  <c r="U71"/>
  <c r="U70"/>
  <c r="U69"/>
  <c r="N69"/>
  <c r="U68"/>
  <c r="N68"/>
  <c r="U67"/>
  <c r="U66"/>
  <c r="U65"/>
  <c r="N65"/>
  <c r="U64"/>
  <c r="N64"/>
  <c r="U63"/>
  <c r="U62"/>
  <c r="U61"/>
  <c r="N61"/>
  <c r="U60"/>
  <c r="U59"/>
  <c r="U58"/>
  <c r="U57"/>
  <c r="U56"/>
  <c r="U55"/>
  <c r="U54"/>
  <c r="U53"/>
  <c r="U52"/>
  <c r="U51"/>
  <c r="N51"/>
  <c r="U50"/>
  <c r="U49"/>
  <c r="F49"/>
  <c r="U48"/>
  <c r="N48"/>
  <c r="U47"/>
  <c r="F47"/>
  <c r="U46"/>
  <c r="U45"/>
  <c r="N45"/>
  <c r="U44"/>
  <c r="U43"/>
  <c r="U42"/>
  <c r="U41"/>
  <c r="U40"/>
  <c r="U39"/>
  <c r="U38"/>
  <c r="U37"/>
  <c r="U36"/>
  <c r="U35"/>
  <c r="N35"/>
  <c r="U34"/>
  <c r="U33"/>
  <c r="U32"/>
  <c r="N32"/>
  <c r="U31"/>
  <c r="U30"/>
  <c r="U29"/>
  <c r="N29"/>
  <c r="U28"/>
  <c r="U27"/>
  <c r="U26"/>
  <c r="U25"/>
  <c r="U24"/>
  <c r="U23"/>
  <c r="U22"/>
  <c r="U21"/>
  <c r="U20"/>
  <c r="U19"/>
  <c r="N19"/>
  <c r="U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C99" l="1"/>
  <c r="F9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38"/>
  <c r="F36"/>
  <c r="F34"/>
  <c r="F32"/>
  <c r="F30"/>
  <c r="F28"/>
  <c r="F26"/>
  <c r="F24"/>
  <c r="F22"/>
  <c r="F20"/>
  <c r="F18"/>
  <c r="F16"/>
  <c r="F14"/>
  <c r="F60" i="56"/>
  <c r="F58"/>
  <c r="F56"/>
  <c r="F54"/>
  <c r="F48"/>
  <c r="F26"/>
  <c r="F24"/>
  <c r="F18"/>
  <c r="F76" i="57"/>
  <c r="F68"/>
  <c r="F58"/>
  <c r="F42"/>
  <c r="F34"/>
  <c r="F26"/>
  <c r="F12"/>
  <c r="F10"/>
  <c r="F36" i="58"/>
  <c r="F34"/>
  <c r="F32"/>
  <c r="F30"/>
  <c r="F28"/>
  <c r="F26"/>
  <c r="F20"/>
  <c r="F18"/>
  <c r="F98" i="61"/>
  <c r="F96"/>
  <c r="F82"/>
  <c r="F80"/>
  <c r="F72"/>
  <c r="F64"/>
  <c r="F48"/>
  <c r="F40"/>
  <c r="F94" i="62"/>
  <c r="F92"/>
  <c r="F86"/>
  <c r="F78"/>
  <c r="F72"/>
  <c r="F62"/>
  <c r="F52"/>
  <c r="F20"/>
  <c r="F18"/>
  <c r="F4"/>
  <c r="F98" i="63"/>
  <c r="F84"/>
  <c r="F72"/>
  <c r="F50"/>
  <c r="F40"/>
  <c r="F28"/>
  <c r="F24"/>
  <c r="F18"/>
  <c r="F8"/>
  <c r="C99"/>
  <c r="F12" i="55"/>
  <c r="F10"/>
  <c r="F8"/>
  <c r="F6"/>
  <c r="F4"/>
  <c r="F98" i="56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52"/>
  <c r="F50"/>
  <c r="F46"/>
  <c r="F44"/>
  <c r="F42"/>
  <c r="F40"/>
  <c r="F38"/>
  <c r="F36"/>
  <c r="F34"/>
  <c r="F32"/>
  <c r="F30"/>
  <c r="F28"/>
  <c r="F22"/>
  <c r="F20"/>
  <c r="F16"/>
  <c r="F14"/>
  <c r="F12"/>
  <c r="F10"/>
  <c r="F8"/>
  <c r="B99"/>
  <c r="F96" i="57"/>
  <c r="F94"/>
  <c r="F92"/>
  <c r="F90"/>
  <c r="F88"/>
  <c r="F86"/>
  <c r="F84"/>
  <c r="F82"/>
  <c r="F80"/>
  <c r="F78"/>
  <c r="F74"/>
  <c r="F72"/>
  <c r="F70"/>
  <c r="F66"/>
  <c r="F64"/>
  <c r="F62"/>
  <c r="F60"/>
  <c r="F56"/>
  <c r="F54"/>
  <c r="F52"/>
  <c r="F48"/>
  <c r="F46"/>
  <c r="F44"/>
  <c r="F40"/>
  <c r="F38"/>
  <c r="F36"/>
  <c r="F32"/>
  <c r="F30"/>
  <c r="F28"/>
  <c r="F24"/>
  <c r="F22"/>
  <c r="F20"/>
  <c r="F18"/>
  <c r="F16"/>
  <c r="F14"/>
  <c r="F8"/>
  <c r="F6"/>
  <c r="F4"/>
  <c r="F98" i="58"/>
  <c r="F96"/>
  <c r="F94"/>
  <c r="F92"/>
  <c r="F90"/>
  <c r="F88"/>
  <c r="F86"/>
  <c r="F84"/>
  <c r="F82"/>
  <c r="F80"/>
  <c r="F78"/>
  <c r="F76"/>
  <c r="F74"/>
  <c r="F72"/>
  <c r="F70"/>
  <c r="F68"/>
  <c r="F66"/>
  <c r="F64"/>
  <c r="F62"/>
  <c r="F60"/>
  <c r="F58"/>
  <c r="F56"/>
  <c r="F54"/>
  <c r="F52"/>
  <c r="F50"/>
  <c r="F48"/>
  <c r="F46"/>
  <c r="F44"/>
  <c r="F42"/>
  <c r="F40"/>
  <c r="F24"/>
  <c r="F22"/>
  <c r="F16"/>
  <c r="F14"/>
  <c r="F12"/>
  <c r="F10"/>
  <c r="F8"/>
  <c r="F6"/>
  <c r="F4"/>
  <c r="F94" i="61"/>
  <c r="F92"/>
  <c r="F90"/>
  <c r="F88"/>
  <c r="F86"/>
  <c r="F84"/>
  <c r="F78"/>
  <c r="F76"/>
  <c r="F74"/>
  <c r="F70"/>
  <c r="F68"/>
  <c r="F66"/>
  <c r="F62"/>
  <c r="F60"/>
  <c r="F58"/>
  <c r="F54"/>
  <c r="F52"/>
  <c r="F50"/>
  <c r="F46"/>
  <c r="F44"/>
  <c r="F42"/>
  <c r="F38"/>
  <c r="F36"/>
  <c r="F34"/>
  <c r="F32"/>
  <c r="F30"/>
  <c r="F28"/>
  <c r="F26"/>
  <c r="F24"/>
  <c r="F22"/>
  <c r="F20"/>
  <c r="F18"/>
  <c r="F16"/>
  <c r="F14"/>
  <c r="F12"/>
  <c r="F10"/>
  <c r="F8"/>
  <c r="F6"/>
  <c r="F4"/>
  <c r="F96" i="62"/>
  <c r="F90"/>
  <c r="F88"/>
  <c r="F84"/>
  <c r="F80"/>
  <c r="F76"/>
  <c r="F74"/>
  <c r="F70"/>
  <c r="F66"/>
  <c r="F64"/>
  <c r="F60"/>
  <c r="F58"/>
  <c r="F54"/>
  <c r="F48"/>
  <c r="F46"/>
  <c r="F44"/>
  <c r="F42"/>
  <c r="F40"/>
  <c r="F38"/>
  <c r="F36"/>
  <c r="F34"/>
  <c r="F32"/>
  <c r="F30"/>
  <c r="F28"/>
  <c r="F26"/>
  <c r="F24"/>
  <c r="F22"/>
  <c r="F16"/>
  <c r="F14"/>
  <c r="F12"/>
  <c r="F10"/>
  <c r="F8"/>
  <c r="F6"/>
  <c r="F96" i="63"/>
  <c r="F94"/>
  <c r="F92"/>
  <c r="F90"/>
  <c r="F88"/>
  <c r="F86"/>
  <c r="F82"/>
  <c r="F80"/>
  <c r="F78"/>
  <c r="F76"/>
  <c r="F74"/>
  <c r="F70"/>
  <c r="F68"/>
  <c r="F64"/>
  <c r="F62"/>
  <c r="F60"/>
  <c r="F58"/>
  <c r="F54"/>
  <c r="F52"/>
  <c r="F48"/>
  <c r="F46"/>
  <c r="F44"/>
  <c r="F42"/>
  <c r="F38"/>
  <c r="F36"/>
  <c r="F32"/>
  <c r="F30"/>
  <c r="F26"/>
  <c r="F22"/>
  <c r="F20"/>
  <c r="F16"/>
  <c r="F14"/>
  <c r="F12"/>
  <c r="F10"/>
  <c r="F6"/>
  <c r="F4"/>
  <c r="N86" i="57"/>
  <c r="F81" i="56"/>
  <c r="F61" i="57"/>
  <c r="F4" i="56"/>
  <c r="F38" i="58"/>
  <c r="B99" i="61"/>
  <c r="B99" i="63"/>
  <c r="F37" i="58"/>
  <c r="C99" i="56"/>
  <c r="F43"/>
  <c r="K99" i="66"/>
  <c r="C99" i="57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V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V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M25" i="65"/>
  <c r="D25" i="55" s="1"/>
  <c r="M26" i="65"/>
  <c r="D26" i="55" s="1"/>
  <c r="G26" s="1"/>
  <c r="M27" i="65"/>
  <c r="D27" i="55" s="1"/>
  <c r="G27" s="1"/>
  <c r="O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G42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M61" i="65"/>
  <c r="D61" i="55" s="1"/>
  <c r="M62" i="65"/>
  <c r="D62" i="55" s="1"/>
  <c r="G62" s="1"/>
  <c r="V62" s="1"/>
  <c r="M63" i="65"/>
  <c r="D63" i="55" s="1"/>
  <c r="G63" s="1"/>
  <c r="O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O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41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O40" s="1"/>
  <c r="N44"/>
  <c r="O44" s="1"/>
  <c r="N48"/>
  <c r="N52"/>
  <c r="O52" s="1"/>
  <c r="N55"/>
  <c r="N56"/>
  <c r="N59"/>
  <c r="N60"/>
  <c r="O60" s="1"/>
  <c r="N63"/>
  <c r="N64"/>
  <c r="N67"/>
  <c r="N68"/>
  <c r="O68" s="1"/>
  <c r="N71"/>
  <c r="N72"/>
  <c r="N75"/>
  <c r="N76"/>
  <c r="O76" s="1"/>
  <c r="N79"/>
  <c r="N80"/>
  <c r="N83"/>
  <c r="N84"/>
  <c r="O84" s="1"/>
  <c r="N87"/>
  <c r="N88"/>
  <c r="O88" s="1"/>
  <c r="N91"/>
  <c r="N92"/>
  <c r="O92" s="1"/>
  <c r="N95"/>
  <c r="N96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O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O81" s="1"/>
  <c r="N83" i="66"/>
  <c r="E83" i="57" s="1"/>
  <c r="G83" s="1"/>
  <c r="P85" i="66"/>
  <c r="E85" i="58" s="1"/>
  <c r="G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48" i="55"/>
  <c r="V56"/>
  <c r="V9"/>
  <c r="V16"/>
  <c r="O16"/>
  <c r="V10" i="56"/>
  <c r="V24"/>
  <c r="V40"/>
  <c r="N8" i="55"/>
  <c r="F9"/>
  <c r="I99"/>
  <c r="M99"/>
  <c r="G10"/>
  <c r="N12"/>
  <c r="O12" s="1"/>
  <c r="F13"/>
  <c r="O14"/>
  <c r="N28"/>
  <c r="F29"/>
  <c r="N44"/>
  <c r="F45"/>
  <c r="N60"/>
  <c r="F61"/>
  <c r="O64"/>
  <c r="O72"/>
  <c r="O13" i="56"/>
  <c r="O29"/>
  <c r="O45"/>
  <c r="O57"/>
  <c r="O65"/>
  <c r="O73"/>
  <c r="O66" i="55"/>
  <c r="V52" i="56"/>
  <c r="O4" i="57"/>
  <c r="V12" i="55"/>
  <c r="V44"/>
  <c r="O18" i="56"/>
  <c r="O32"/>
  <c r="V32"/>
  <c r="B99" i="55"/>
  <c r="F3"/>
  <c r="K99"/>
  <c r="F5"/>
  <c r="O19"/>
  <c r="N20"/>
  <c r="O20" s="1"/>
  <c r="F21"/>
  <c r="N36"/>
  <c r="F37"/>
  <c r="N52"/>
  <c r="F53"/>
  <c r="O5" i="56"/>
  <c r="O21"/>
  <c r="O37"/>
  <c r="O53"/>
  <c r="O69"/>
  <c r="O77"/>
  <c r="O93"/>
  <c r="O86" i="55"/>
  <c r="V28" i="56"/>
  <c r="V44"/>
  <c r="O46"/>
  <c r="J99" i="55"/>
  <c r="N24"/>
  <c r="N40"/>
  <c r="O40" s="1"/>
  <c r="N56"/>
  <c r="O56" s="1"/>
  <c r="O96"/>
  <c r="O56" i="56"/>
  <c r="G3"/>
  <c r="V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85"/>
  <c r="V64" i="55"/>
  <c r="V72"/>
  <c r="V96"/>
  <c r="F3" i="56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O30"/>
  <c r="V46"/>
  <c r="V62"/>
  <c r="V78"/>
  <c r="V94"/>
  <c r="N3" i="56"/>
  <c r="N90" i="57"/>
  <c r="F91"/>
  <c r="K99" i="58"/>
  <c r="U99"/>
  <c r="F9"/>
  <c r="F17"/>
  <c r="O61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71" i="55" l="1"/>
  <c r="V63"/>
  <c r="O95" i="56"/>
  <c r="V7"/>
  <c r="O97" i="58"/>
  <c r="V41"/>
  <c r="O44" i="57"/>
  <c r="O11" i="56"/>
  <c r="O51"/>
  <c r="V27" i="55"/>
  <c r="G5" i="57"/>
  <c r="V5" s="1"/>
  <c r="O35" i="56"/>
  <c r="V43" i="55"/>
  <c r="O70"/>
  <c r="O38" i="56"/>
  <c r="O17" i="55"/>
  <c r="V94"/>
  <c r="O46"/>
  <c r="O78" i="56"/>
  <c r="O26"/>
  <c r="O7" i="55"/>
  <c r="O23" i="56"/>
  <c r="V91" i="55"/>
  <c r="O3"/>
  <c r="O43" i="56"/>
  <c r="O27"/>
  <c r="O31"/>
  <c r="V87" i="55"/>
  <c r="V13"/>
  <c r="O83" i="56"/>
  <c r="O75"/>
  <c r="O67"/>
  <c r="O59"/>
  <c r="V77" i="58"/>
  <c r="V39" i="56"/>
  <c r="G13" i="57"/>
  <c r="G29"/>
  <c r="V29" s="1"/>
  <c r="O87" i="56"/>
  <c r="O79"/>
  <c r="O71"/>
  <c r="O55"/>
  <c r="F99" i="63"/>
  <c r="V93" i="58"/>
  <c r="O51" i="55"/>
  <c r="O35"/>
  <c r="V5" i="58"/>
  <c r="O83" i="55"/>
  <c r="O75"/>
  <c r="O67"/>
  <c r="O39"/>
  <c r="O78"/>
  <c r="O74"/>
  <c r="O74" i="56"/>
  <c r="O70"/>
  <c r="O66"/>
  <c r="O62"/>
  <c r="O58"/>
  <c r="O54"/>
  <c r="O30"/>
  <c r="O14"/>
  <c r="O10"/>
  <c r="O6"/>
  <c r="O74" i="58"/>
  <c r="O42"/>
  <c r="O26"/>
  <c r="O22"/>
  <c r="V66" i="56"/>
  <c r="V14"/>
  <c r="V78" i="55"/>
  <c r="V50" i="56"/>
  <c r="V34"/>
  <c r="V62"/>
  <c r="V74" i="55"/>
  <c r="O66" i="58"/>
  <c r="O53"/>
  <c r="O45"/>
  <c r="O37"/>
  <c r="O29"/>
  <c r="V30" i="56"/>
  <c r="V54"/>
  <c r="V6"/>
  <c r="V98" i="55"/>
  <c r="O90" i="56"/>
  <c r="O82"/>
  <c r="O90" i="55"/>
  <c r="O82"/>
  <c r="E99" i="56"/>
  <c r="F99"/>
  <c r="V58"/>
  <c r="O30" i="55"/>
  <c r="G75" i="58"/>
  <c r="V75" s="1"/>
  <c r="G59"/>
  <c r="V59" s="1"/>
  <c r="O22" i="55"/>
  <c r="O13" i="57"/>
  <c r="O42" i="56"/>
  <c r="O22"/>
  <c r="O4" i="55"/>
  <c r="O9" i="58"/>
  <c r="O63" i="56"/>
  <c r="O47"/>
  <c r="V19"/>
  <c r="V15"/>
  <c r="G12"/>
  <c r="V12" s="1"/>
  <c r="G8"/>
  <c r="V8" s="1"/>
  <c r="O96"/>
  <c r="O91"/>
  <c r="O72"/>
  <c r="O36"/>
  <c r="O62" i="55"/>
  <c r="O59"/>
  <c r="O11"/>
  <c r="V4"/>
  <c r="V88"/>
  <c r="O38"/>
  <c r="O98" i="56"/>
  <c r="O48"/>
  <c r="G4"/>
  <c r="V4" s="1"/>
  <c r="O80"/>
  <c r="O64"/>
  <c r="V61"/>
  <c r="O25"/>
  <c r="V92" i="55"/>
  <c r="V84"/>
  <c r="V80"/>
  <c r="O76"/>
  <c r="O68"/>
  <c r="G60"/>
  <c r="V60" s="1"/>
  <c r="O52"/>
  <c r="O44"/>
  <c r="O36"/>
  <c r="V32"/>
  <c r="E99"/>
  <c r="G28"/>
  <c r="V28" s="1"/>
  <c r="G24"/>
  <c r="V24" s="1"/>
  <c r="O95"/>
  <c r="D99"/>
  <c r="V65" i="58"/>
  <c r="O6"/>
  <c r="G37" i="57"/>
  <c r="O37" s="1"/>
  <c r="G25"/>
  <c r="V25" s="1"/>
  <c r="G91" i="58"/>
  <c r="G43"/>
  <c r="G27"/>
  <c r="O17"/>
  <c r="G11"/>
  <c r="V11" s="1"/>
  <c r="E99"/>
  <c r="V81"/>
  <c r="O75"/>
  <c r="V57"/>
  <c r="V25"/>
  <c r="V21"/>
  <c r="D99"/>
  <c r="G98" i="57"/>
  <c r="V98" s="1"/>
  <c r="G93"/>
  <c r="V93" s="1"/>
  <c r="G77"/>
  <c r="V77" s="1"/>
  <c r="G69"/>
  <c r="O69" s="1"/>
  <c r="G61"/>
  <c r="V61" s="1"/>
  <c r="G53"/>
  <c r="O53" s="1"/>
  <c r="G45"/>
  <c r="O45" s="1"/>
  <c r="O24"/>
  <c r="G21"/>
  <c r="V21" s="1"/>
  <c r="G9"/>
  <c r="V9" s="1"/>
  <c r="O56"/>
  <c r="V40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13"/>
  <c r="V64"/>
  <c r="O31"/>
  <c r="O26"/>
  <c r="O10"/>
  <c r="V48"/>
  <c r="O32"/>
  <c r="O16"/>
  <c r="V71"/>
  <c r="V55"/>
  <c r="O39"/>
  <c r="V47"/>
  <c r="O82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29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4" l="1"/>
  <c r="O59" i="58"/>
  <c r="O8" i="56"/>
  <c r="O12"/>
  <c r="O28" i="55"/>
  <c r="O4" i="56"/>
  <c r="O16"/>
  <c r="O60" i="55"/>
  <c r="O49"/>
  <c r="O93" i="57"/>
  <c r="V37"/>
  <c r="O25"/>
  <c r="O9"/>
  <c r="O91" i="58"/>
  <c r="V91"/>
  <c r="V43"/>
  <c r="O43"/>
  <c r="V27"/>
  <c r="O27"/>
  <c r="O80"/>
  <c r="O56"/>
  <c r="O77" i="57"/>
  <c r="V53"/>
  <c r="V45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DB37" s="1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" i="54" l="1"/>
  <c r="BY12"/>
  <c r="CG95"/>
  <c r="BY91"/>
  <c r="CO93"/>
  <c r="BY95"/>
  <c r="CM95"/>
  <c r="CT95"/>
  <c r="DA95"/>
  <c r="BY46"/>
  <c r="BY58"/>
  <c r="BY66"/>
  <c r="BY86"/>
  <c r="DB95"/>
  <c r="DB87"/>
  <c r="DB83"/>
  <c r="DB75"/>
  <c r="DB67"/>
  <c r="DB63"/>
  <c r="DB42"/>
  <c r="DB33"/>
  <c r="DB29"/>
  <c r="DB25"/>
  <c r="BR99"/>
  <c r="DB3"/>
  <c r="BT96"/>
  <c r="DA96"/>
  <c r="DA84"/>
  <c r="BT37"/>
  <c r="BT32"/>
  <c r="BT28"/>
  <c r="BT24"/>
  <c r="BT8"/>
  <c r="DJ8" s="1"/>
  <c r="F8" i="40" s="1"/>
  <c r="CZ97" i="54"/>
  <c r="CZ77"/>
  <c r="CZ6"/>
  <c r="CV4"/>
  <c r="BM96"/>
  <c r="DI96" s="1"/>
  <c r="E96" i="40" s="1"/>
  <c r="BM84" i="54"/>
  <c r="BM67"/>
  <c r="BM62"/>
  <c r="BM56"/>
  <c r="BM42"/>
  <c r="BM40"/>
  <c r="BM16"/>
  <c r="BM4"/>
  <c r="BF96"/>
  <c r="BF56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DH96" i="54"/>
  <c r="D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H51"/>
  <c r="D51" i="40" s="1"/>
  <c r="BM51" i="54"/>
  <c r="DI51" s="1"/>
  <c r="E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I52" i="54"/>
  <c r="E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DJ91"/>
  <c r="F91" i="40" s="1"/>
  <c r="BF92" i="54"/>
  <c r="BF97"/>
  <c r="DI5"/>
  <c r="E5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DH33" s="1"/>
  <c r="D33" i="40" s="1"/>
  <c r="BF37" i="54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DJ67" i="54"/>
  <c r="F67" i="40" s="1"/>
  <c r="BF69" i="54"/>
  <c r="BF77"/>
  <c r="BF79"/>
  <c r="DH79" s="1"/>
  <c r="D79" i="40" s="1"/>
  <c r="BF82" i="54"/>
  <c r="BF84"/>
  <c r="BF89"/>
  <c r="DH89" s="1"/>
  <c r="D89" i="40" s="1"/>
  <c r="BF93" i="54"/>
  <c r="DH93" s="1"/>
  <c r="D93" i="40" s="1"/>
  <c r="BF95" i="54"/>
  <c r="DH95" s="1"/>
  <c r="D95" i="40" s="1"/>
  <c r="BF98" i="54"/>
  <c r="AY4"/>
  <c r="DG4" s="1"/>
  <c r="C4" i="40" s="1"/>
  <c r="AY6" i="54"/>
  <c r="AY8"/>
  <c r="DG8" s="1"/>
  <c r="C8" i="40" s="1"/>
  <c r="AY9" i="54"/>
  <c r="AY15"/>
  <c r="DI15"/>
  <c r="E15" i="40" s="1"/>
  <c r="AY17" i="54"/>
  <c r="AY19"/>
  <c r="DJ19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DG47" s="1"/>
  <c r="C47" i="40" s="1"/>
  <c r="AY48" i="54"/>
  <c r="AY58"/>
  <c r="DH58"/>
  <c r="D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J28"/>
  <c r="F28" i="40" s="1"/>
  <c r="AY31" i="54"/>
  <c r="DJ31"/>
  <c r="F31" i="40" s="1"/>
  <c r="AY36" i="54"/>
  <c r="CE36"/>
  <c r="AY39"/>
  <c r="DG39" s="1"/>
  <c r="C39" i="40" s="1"/>
  <c r="DJ39" i="54"/>
  <c r="F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AY88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I11" i="54"/>
  <c r="E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I17" s="1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20" i="54" l="1"/>
  <c r="CP35"/>
  <c r="CW16"/>
  <c r="DD87"/>
  <c r="DD71"/>
  <c r="DD55"/>
  <c r="DD29"/>
  <c r="CW82"/>
  <c r="CW8"/>
  <c r="CP34"/>
  <c r="CP44"/>
  <c r="CP30"/>
  <c r="CP12"/>
  <c r="CI7"/>
  <c r="CI37"/>
  <c r="CB61"/>
  <c r="DK5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7" i="30" l="1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24"/>
  <c r="AD24" s="1"/>
  <c r="AC96"/>
  <c r="AD96" s="1"/>
  <c r="AC53"/>
  <c r="AD53" s="1"/>
  <c r="AC93"/>
  <c r="AD93" s="1"/>
  <c r="AC4"/>
  <c r="AD4" s="1"/>
  <c r="AC12"/>
  <c r="AD12" s="1"/>
  <c r="AC36"/>
  <c r="AD36" s="1"/>
  <c r="AC60"/>
  <c r="AD60" s="1"/>
  <c r="AC76"/>
  <c r="AD76" s="1"/>
  <c r="AC69"/>
  <c r="AD69" s="1"/>
  <c r="AC52"/>
  <c r="AD52" s="1"/>
  <c r="AC84"/>
  <c r="AD84" s="1"/>
  <c r="AC28"/>
  <c r="AD28" s="1"/>
  <c r="AC9"/>
  <c r="AD9" s="1"/>
  <c r="AC17"/>
  <c r="AD17" s="1"/>
  <c r="AC25"/>
  <c r="AD25" s="1"/>
  <c r="AC33"/>
  <c r="AD33" s="1"/>
  <c r="AC41"/>
  <c r="AD41" s="1"/>
  <c r="AC49"/>
  <c r="AD49" s="1"/>
  <c r="AC57"/>
  <c r="AD57" s="1"/>
  <c r="AC65"/>
  <c r="AD65" s="1"/>
  <c r="AC73"/>
  <c r="AD73" s="1"/>
  <c r="AC81"/>
  <c r="AD81" s="1"/>
  <c r="AC89"/>
  <c r="AD89" s="1"/>
  <c r="AC97"/>
  <c r="AD97" s="1"/>
  <c r="AC8"/>
  <c r="AD8" s="1"/>
  <c r="AC16"/>
  <c r="AD16" s="1"/>
  <c r="AC32"/>
  <c r="AD32" s="1"/>
  <c r="AC40"/>
  <c r="AD40" s="1"/>
  <c r="AC48"/>
  <c r="AD48" s="1"/>
  <c r="AC56"/>
  <c r="AD56" s="1"/>
  <c r="AC64"/>
  <c r="AD64" s="1"/>
  <c r="AC72"/>
  <c r="AD72" s="1"/>
  <c r="AC80"/>
  <c r="AD80" s="1"/>
  <c r="AC88"/>
  <c r="AD88" s="1"/>
  <c r="AC5"/>
  <c r="AD5" s="1"/>
  <c r="AC13"/>
  <c r="AD13" s="1"/>
  <c r="AC21"/>
  <c r="AD21" s="1"/>
  <c r="AC29"/>
  <c r="AD29" s="1"/>
  <c r="AC37"/>
  <c r="AD37" s="1"/>
  <c r="AC45"/>
  <c r="AD45" s="1"/>
  <c r="AC61"/>
  <c r="AD61" s="1"/>
  <c r="AC77"/>
  <c r="AD77" s="1"/>
  <c r="AC85"/>
  <c r="AD85" s="1"/>
  <c r="AC20"/>
  <c r="AD20" s="1"/>
  <c r="AC44"/>
  <c r="AD44" s="1"/>
  <c r="AC68"/>
  <c r="AD68" s="1"/>
  <c r="AC92"/>
  <c r="AD92" s="1"/>
  <c r="AE99" i="27"/>
  <c r="AE99" i="26"/>
  <c r="AE99" i="29"/>
  <c r="AE99" i="28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6"/>
  <c r="BA99" i="5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U99" i="52"/>
  <c r="M3" i="29"/>
  <c r="W99" i="52"/>
  <c r="Q4" i="53"/>
  <c r="M3" i="28"/>
  <c r="M3" i="26"/>
  <c r="AC3" s="1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4" i="28" l="1"/>
  <c r="AD4" s="1"/>
  <c r="AG4" s="1"/>
  <c r="AC3" i="24"/>
  <c r="AD3" s="1"/>
  <c r="AG3" s="1"/>
  <c r="AC5" i="27"/>
  <c r="AD5" s="1"/>
  <c r="AC4" i="26"/>
  <c r="AD4" s="1"/>
  <c r="AC5" i="28"/>
  <c r="AD5" s="1"/>
  <c r="AG5" s="1"/>
  <c r="AC4" i="24"/>
  <c r="AD4" s="1"/>
  <c r="AG4" s="1"/>
  <c r="AC3" i="28"/>
  <c r="AD3" s="1"/>
  <c r="AG3" s="1"/>
  <c r="AC5" i="29"/>
  <c r="AD5" s="1"/>
  <c r="AD3" i="26"/>
  <c r="AC3" i="27"/>
  <c r="AD3" s="1"/>
  <c r="AC3" i="29"/>
  <c r="AD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4"/>
  <c r="AD8" s="1"/>
  <c r="AG8" s="1"/>
  <c r="AC7" i="26"/>
  <c r="AD7" s="1"/>
  <c r="AC8" i="28"/>
  <c r="AD8" s="1"/>
  <c r="AG8" s="1"/>
  <c r="AC7"/>
  <c r="AD7" s="1"/>
  <c r="AG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G9" s="1"/>
  <c r="AC9" i="27"/>
  <c r="AD9" s="1"/>
  <c r="AC9" i="24"/>
  <c r="AD9" s="1"/>
  <c r="AG9" s="1"/>
  <c r="AC8" i="26"/>
  <c r="AD8" s="1"/>
  <c r="AC8" i="29"/>
  <c r="AD8" s="1"/>
  <c r="AC9"/>
  <c r="AD9" s="1"/>
  <c r="H10" i="44"/>
  <c r="M10" i="53"/>
  <c r="V10" s="1"/>
  <c r="N10" i="28" s="1"/>
  <c r="L10" i="53"/>
  <c r="U10" s="1"/>
  <c r="K10"/>
  <c r="T10" s="1"/>
  <c r="N10" i="26" s="1"/>
  <c r="O10" i="53"/>
  <c r="J10"/>
  <c r="S10" s="1"/>
  <c r="N10" i="24" s="1"/>
  <c r="N10" i="53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AF13" i="44"/>
  <c r="N10" i="27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4" l="1"/>
  <c r="AD10" s="1"/>
  <c r="AG10" s="1"/>
  <c r="AC10" i="28"/>
  <c r="AD10" s="1"/>
  <c r="AG10" s="1"/>
  <c r="AC10" i="27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8"/>
  <c r="AD11" s="1"/>
  <c r="AG11" s="1"/>
  <c r="AC9" i="26"/>
  <c r="AD9" s="1"/>
  <c r="G12" i="44"/>
  <c r="AC11" i="27"/>
  <c r="AD11" s="1"/>
  <c r="AC11" i="24"/>
  <c r="AD11" s="1"/>
  <c r="AG11" s="1"/>
  <c r="AC10" i="26"/>
  <c r="AD10" s="1"/>
  <c r="V6" i="61"/>
  <c r="Q15" i="44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V9" i="62" l="1"/>
  <c r="AC12" i="28"/>
  <c r="AD12" s="1"/>
  <c r="AG12" s="1"/>
  <c r="AC11" i="26"/>
  <c r="AD11" s="1"/>
  <c r="AC12" i="29"/>
  <c r="AD12" s="1"/>
  <c r="AC12" i="24"/>
  <c r="AD12" s="1"/>
  <c r="AG12" s="1"/>
  <c r="AC12" i="27"/>
  <c r="AD12" s="1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4"/>
  <c r="AD13" s="1"/>
  <c r="AG13" s="1"/>
  <c r="AC13" i="27"/>
  <c r="AD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3" i="26" l="1"/>
  <c r="AD13" s="1"/>
  <c r="AC14" i="27"/>
  <c r="AD14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J15" s="1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5" i="28"/>
  <c r="AD15" s="1"/>
  <c r="AG15" s="1"/>
  <c r="AC14" i="26"/>
  <c r="AD14" s="1"/>
  <c r="AC15" i="27"/>
  <c r="AD15" s="1"/>
  <c r="G16" i="44"/>
  <c r="M16" i="53"/>
  <c r="V16" s="1"/>
  <c r="L16"/>
  <c r="U16" s="1"/>
  <c r="K16"/>
  <c r="T16" s="1"/>
  <c r="O16"/>
  <c r="J16"/>
  <c r="S16" s="1"/>
  <c r="N16" i="24" s="1"/>
  <c r="N16" i="53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4" l="1"/>
  <c r="AD16" s="1"/>
  <c r="AG16" s="1"/>
  <c r="AC16" i="28"/>
  <c r="AD16" s="1"/>
  <c r="AG16" s="1"/>
  <c r="AC16" i="29"/>
  <c r="AD16" s="1"/>
  <c r="AC15" i="26"/>
  <c r="AD15" s="1"/>
  <c r="AC16" i="27"/>
  <c r="AD16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7" i="29"/>
  <c r="AD17" s="1"/>
  <c r="AC16" i="26"/>
  <c r="AD16" s="1"/>
  <c r="AC17" i="27"/>
  <c r="AD17" s="1"/>
  <c r="AC17" i="24"/>
  <c r="AD17" s="1"/>
  <c r="AG17" s="1"/>
  <c r="H18" i="44"/>
  <c r="J17"/>
  <c r="Q21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G18" s="1"/>
  <c r="AC18" i="28"/>
  <c r="AD18" s="1"/>
  <c r="AG18" s="1"/>
  <c r="AC18" i="29"/>
  <c r="AD18" s="1"/>
  <c r="AC17" i="26"/>
  <c r="AD17" s="1"/>
  <c r="AC18" i="27"/>
  <c r="AD18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N19" i="29" s="1"/>
  <c r="M19" i="53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AC19" i="29"/>
  <c r="AD19" s="1"/>
  <c r="AC19" i="27"/>
  <c r="AD19" s="1"/>
  <c r="AC19" i="24"/>
  <c r="AD19" s="1"/>
  <c r="AG19" s="1"/>
  <c r="AC19" i="28"/>
  <c r="AD19" s="1"/>
  <c r="AG19" s="1"/>
  <c r="AC18" i="26"/>
  <c r="AD18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AC20" i="28"/>
  <c r="AD20" s="1"/>
  <c r="AG20" s="1"/>
  <c r="AC20" i="27"/>
  <c r="AD20" s="1"/>
  <c r="AC20" i="29"/>
  <c r="AD20" s="1"/>
  <c r="G17" i="63"/>
  <c r="V17" s="1"/>
  <c r="AC19" i="26"/>
  <c r="AD19" s="1"/>
  <c r="J20" i="44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O17" i="63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AC21" i="27" l="1"/>
  <c r="AD21" s="1"/>
  <c r="AC20" i="26"/>
  <c r="AD20" s="1"/>
  <c r="AC21" i="24"/>
  <c r="AD21" s="1"/>
  <c r="AG21" s="1"/>
  <c r="AC21" i="29"/>
  <c r="AD21" s="1"/>
  <c r="AC21" i="28"/>
  <c r="AD21" s="1"/>
  <c r="AG21" s="1"/>
  <c r="G22" i="44"/>
  <c r="J21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4"/>
  <c r="AD22" s="1"/>
  <c r="AG22" s="1"/>
  <c r="AC22" i="29"/>
  <c r="AD22" s="1"/>
  <c r="AC22" i="27"/>
  <c r="AD22" s="1"/>
  <c r="AC21" i="26"/>
  <c r="AD21" s="1"/>
  <c r="AC22" i="28"/>
  <c r="AD22" s="1"/>
  <c r="AG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G23" s="1"/>
  <c r="AC23" i="28"/>
  <c r="AD23" s="1"/>
  <c r="AG23" s="1"/>
  <c r="O20" i="61"/>
  <c r="J23" i="44"/>
  <c r="G2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AC24" i="27" l="1"/>
  <c r="AD24" s="1"/>
  <c r="AC23" i="26"/>
  <c r="AD23" s="1"/>
  <c r="AC24" i="24"/>
  <c r="AD24" s="1"/>
  <c r="AG24" s="1"/>
  <c r="AC24" i="28"/>
  <c r="AD24" s="1"/>
  <c r="AG24" s="1"/>
  <c r="AC24" i="29"/>
  <c r="AD24" s="1"/>
  <c r="H25" i="44"/>
  <c r="J24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4" i="26"/>
  <c r="AD24" s="1"/>
  <c r="AC25" i="24"/>
  <c r="AD25" s="1"/>
  <c r="AG25" s="1"/>
  <c r="AC25" i="28"/>
  <c r="AD25" s="1"/>
  <c r="AG25" s="1"/>
  <c r="AC25" i="27"/>
  <c r="AD25" s="1"/>
  <c r="J25" i="44"/>
  <c r="G26"/>
  <c r="J26" s="1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4"/>
  <c r="AD26" s="1"/>
  <c r="AG26" s="1"/>
  <c r="AC26" i="28"/>
  <c r="AD26" s="1"/>
  <c r="AG26" s="1"/>
  <c r="AC25" i="26"/>
  <c r="AD25" s="1"/>
  <c r="AC26" i="27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9" l="1"/>
  <c r="AD27" s="1"/>
  <c r="AC27" i="27"/>
  <c r="AD27" s="1"/>
  <c r="AC27" i="28"/>
  <c r="AD27" s="1"/>
  <c r="AG27" s="1"/>
  <c r="AC27" i="24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7"/>
  <c r="AD28" s="1"/>
  <c r="G29" i="44"/>
  <c r="AC28" i="24"/>
  <c r="AD28" s="1"/>
  <c r="AG28" s="1"/>
  <c r="AC28" i="29"/>
  <c r="AD28" s="1"/>
  <c r="AC27" i="26"/>
  <c r="AD27" s="1"/>
  <c r="V23" i="61"/>
  <c r="V24" i="62"/>
  <c r="J28" i="44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7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J29" s="1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9" l="1"/>
  <c r="AD29" s="1"/>
  <c r="AC28" i="26"/>
  <c r="AD28" s="1"/>
  <c r="AC29" i="24"/>
  <c r="AD29" s="1"/>
  <c r="AG29" s="1"/>
  <c r="AC29" i="27"/>
  <c r="AD29" s="1"/>
  <c r="AC29" i="28"/>
  <c r="AD29" s="1"/>
  <c r="AG29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0" i="26" l="1"/>
  <c r="AD30" s="1"/>
  <c r="AC31" i="29"/>
  <c r="AD31" s="1"/>
  <c r="AC31" i="24"/>
  <c r="AD31" s="1"/>
  <c r="AG31" s="1"/>
  <c r="AC31" i="27"/>
  <c r="AD31" s="1"/>
  <c r="AC31" i="28"/>
  <c r="AD31" s="1"/>
  <c r="AG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G32" s="1"/>
  <c r="AC32" i="29"/>
  <c r="AD32" s="1"/>
  <c r="AC32" i="27"/>
  <c r="AD32" s="1"/>
  <c r="AC31" i="26"/>
  <c r="AD31" s="1"/>
  <c r="AC32" i="24"/>
  <c r="AD32" s="1"/>
  <c r="AG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8"/>
  <c r="AD33" s="1"/>
  <c r="AG33" s="1"/>
  <c r="AC33" i="29"/>
  <c r="AD33" s="1"/>
  <c r="AC32" i="26"/>
  <c r="AD32" s="1"/>
  <c r="AC33" i="24"/>
  <c r="AD33" s="1"/>
  <c r="AG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4" i="27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L36"/>
  <c r="U36" s="1"/>
  <c r="K36"/>
  <c r="T36" s="1"/>
  <c r="N36" i="26" s="1"/>
  <c r="O36" i="53"/>
  <c r="J36"/>
  <c r="S36" s="1"/>
  <c r="N36" i="24" s="1"/>
  <c r="N36" i="53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N36" i="28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4" l="1"/>
  <c r="AD36" s="1"/>
  <c r="AG36" s="1"/>
  <c r="AC36" i="29"/>
  <c r="AD36" s="1"/>
  <c r="AC36" i="27"/>
  <c r="AD36" s="1"/>
  <c r="AC36" i="28"/>
  <c r="AD36" s="1"/>
  <c r="AG36" s="1"/>
  <c r="AC35" i="26"/>
  <c r="AD35" s="1"/>
  <c r="H37" i="44"/>
  <c r="J36"/>
  <c r="V33" i="6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7" i="28" l="1"/>
  <c r="AD37" s="1"/>
  <c r="AG37" s="1"/>
  <c r="AC36" i="26"/>
  <c r="AD36" s="1"/>
  <c r="AC37" i="24"/>
  <c r="AD37" s="1"/>
  <c r="AG37" s="1"/>
  <c r="AC37" i="29"/>
  <c r="AD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J38" s="1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8" i="29" l="1"/>
  <c r="AD38" s="1"/>
  <c r="AC38" i="24"/>
  <c r="AD38" s="1"/>
  <c r="AG38" s="1"/>
  <c r="AC38" i="28"/>
  <c r="AD38" s="1"/>
  <c r="AG38" s="1"/>
  <c r="AC38" i="27"/>
  <c r="AD38" s="1"/>
  <c r="AC37" i="26"/>
  <c r="AD37" s="1"/>
  <c r="G39" i="44"/>
  <c r="Q42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G39" s="1"/>
  <c r="AC38" i="26"/>
  <c r="AD38" s="1"/>
  <c r="AC39" i="29"/>
  <c r="AD39" s="1"/>
  <c r="AC39" i="28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9"/>
  <c r="AD41" s="1"/>
  <c r="AC40" i="26"/>
  <c r="AD40" s="1"/>
  <c r="AC41" i="27"/>
  <c r="AD41" s="1"/>
  <c r="AC41" i="28"/>
  <c r="AD41" s="1"/>
  <c r="AG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G42" s="1"/>
  <c r="AC42" i="28"/>
  <c r="AD42" s="1"/>
  <c r="AG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4"/>
  <c r="AD43" s="1"/>
  <c r="AG43" s="1"/>
  <c r="AC42" i="26"/>
  <c r="AD42" s="1"/>
  <c r="AC43" i="28"/>
  <c r="AD43" s="1"/>
  <c r="AG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8"/>
  <c r="AD44" s="1"/>
  <c r="AG44" s="1"/>
  <c r="AC43" i="26"/>
  <c r="AD43" s="1"/>
  <c r="AC44" i="27"/>
  <c r="AD44" s="1"/>
  <c r="AC44" i="24"/>
  <c r="AD44" s="1"/>
  <c r="AG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9"/>
  <c r="AD46" s="1"/>
  <c r="AC46" i="27"/>
  <c r="AD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G47" s="1"/>
  <c r="AC47" i="27"/>
  <c r="AD47" s="1"/>
  <c r="AC47" i="24"/>
  <c r="AD47" s="1"/>
  <c r="AG47" s="1"/>
  <c r="AC47" i="29"/>
  <c r="AD47" s="1"/>
  <c r="AC46" i="26"/>
  <c r="AD46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G48" s="1"/>
  <c r="AC48" i="27"/>
  <c r="AD48" s="1"/>
  <c r="AC48" i="29"/>
  <c r="AD48" s="1"/>
  <c r="AC48" i="24"/>
  <c r="AD48" s="1"/>
  <c r="AG48" s="1"/>
  <c r="AC47" i="26"/>
  <c r="AD47" s="1"/>
  <c r="G49" i="44"/>
  <c r="J48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8" l="1"/>
  <c r="AD49" s="1"/>
  <c r="AG49" s="1"/>
  <c r="AC49" i="29"/>
  <c r="AD49" s="1"/>
  <c r="AC49" i="27"/>
  <c r="AD49" s="1"/>
  <c r="AC48" i="26"/>
  <c r="AD48" s="1"/>
  <c r="J49" i="44"/>
  <c r="AC49" i="24"/>
  <c r="AD49" s="1"/>
  <c r="AG49" s="1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G50" s="1"/>
  <c r="AC50" i="24"/>
  <c r="AD50" s="1"/>
  <c r="AG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G51" s="1"/>
  <c r="AC51" i="27"/>
  <c r="AD51" s="1"/>
  <c r="AC51" i="28"/>
  <c r="AD51" s="1"/>
  <c r="AG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G52" s="1"/>
  <c r="AC51" i="26"/>
  <c r="AD51" s="1"/>
  <c r="AC52" i="27"/>
  <c r="AD52" s="1"/>
  <c r="AC52" i="29"/>
  <c r="AD52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3" i="26"/>
  <c r="AD53" s="1"/>
  <c r="AC54" i="28"/>
  <c r="AD54" s="1"/>
  <c r="AG54" s="1"/>
  <c r="AC54" i="29"/>
  <c r="AD54" s="1"/>
  <c r="AC54" i="27"/>
  <c r="AD54" s="1"/>
  <c r="G55" i="44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N55" i="27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4"/>
  <c r="AD55" s="1"/>
  <c r="AG55" s="1"/>
  <c r="AC55" i="27"/>
  <c r="AD55" s="1"/>
  <c r="AC55" i="28"/>
  <c r="AD55" s="1"/>
  <c r="AG55" s="1"/>
  <c r="AC55" i="29"/>
  <c r="AD55" s="1"/>
  <c r="AC54" i="26"/>
  <c r="AD54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N56" i="26" s="1"/>
  <c r="O56" i="53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G56" s="1"/>
  <c r="AC56" i="28"/>
  <c r="AD56" s="1"/>
  <c r="AG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G58" i="44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7"/>
  <c r="AD57" s="1"/>
  <c r="AC57" i="29"/>
  <c r="AD57" s="1"/>
  <c r="AC56" i="26"/>
  <c r="AD56" s="1"/>
  <c r="AC57" i="28"/>
  <c r="AD57" s="1"/>
  <c r="AG57" s="1"/>
  <c r="J57" i="44"/>
  <c r="AO55" i="14"/>
  <c r="E55" i="62" s="1"/>
  <c r="G55" s="1"/>
  <c r="Q61" i="44"/>
  <c r="M58" i="53"/>
  <c r="V58" s="1"/>
  <c r="N58" i="28" s="1"/>
  <c r="L58" i="53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R56" i="14"/>
  <c r="T56"/>
  <c r="V56"/>
  <c r="B59" i="44"/>
  <c r="A59"/>
  <c r="H56" i="14"/>
  <c r="D58" i="44"/>
  <c r="AF61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AC58" i="24" l="1"/>
  <c r="AD58" s="1"/>
  <c r="AG58" s="1"/>
  <c r="AC58" i="28"/>
  <c r="AD58" s="1"/>
  <c r="AG58" s="1"/>
  <c r="AC58" i="29"/>
  <c r="AD58" s="1"/>
  <c r="AC58" i="27"/>
  <c r="AD58" s="1"/>
  <c r="AC57" i="26"/>
  <c r="AD57" s="1"/>
  <c r="H59" i="44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N59" i="29" s="1"/>
  <c r="M59" i="53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9" l="1"/>
  <c r="AD59" s="1"/>
  <c r="AC59" i="27"/>
  <c r="AD59" s="1"/>
  <c r="AC59" i="24"/>
  <c r="AD59" s="1"/>
  <c r="AG59" s="1"/>
  <c r="AC59" i="28"/>
  <c r="AD59" s="1"/>
  <c r="AG59" s="1"/>
  <c r="AC58" i="26"/>
  <c r="AD58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9"/>
  <c r="AD60" s="1"/>
  <c r="AC60" i="28"/>
  <c r="AD60" s="1"/>
  <c r="AG60" s="1"/>
  <c r="AC60" i="24"/>
  <c r="AD60" s="1"/>
  <c r="AG60" s="1"/>
  <c r="AC59" i="26"/>
  <c r="AD59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0" i="26"/>
  <c r="AD60" s="1"/>
  <c r="AC61" i="24"/>
  <c r="AD61" s="1"/>
  <c r="AG61" s="1"/>
  <c r="AC61" i="28"/>
  <c r="AD61" s="1"/>
  <c r="AG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9" l="1"/>
  <c r="AD62" s="1"/>
  <c r="AC62" i="27"/>
  <c r="AD62" s="1"/>
  <c r="AC62" i="24"/>
  <c r="AD62" s="1"/>
  <c r="AG62" s="1"/>
  <c r="AC62" i="28"/>
  <c r="AD62" s="1"/>
  <c r="AG62" s="1"/>
  <c r="AC61" i="26"/>
  <c r="AD61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2" i="26"/>
  <c r="AD62" s="1"/>
  <c r="AC63" i="28"/>
  <c r="AD63" s="1"/>
  <c r="AG63" s="1"/>
  <c r="AC63" i="24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AC64" i="28"/>
  <c r="AD64" s="1"/>
  <c r="AG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0" i="61"/>
  <c r="O61" i="63"/>
  <c r="V61"/>
  <c r="V59" i="61"/>
  <c r="O59"/>
  <c r="T63" i="14"/>
  <c r="V63"/>
  <c r="R63"/>
  <c r="B66" i="44"/>
  <c r="A66"/>
  <c r="H63" i="14"/>
  <c r="D65" i="44"/>
  <c r="AF68"/>
  <c r="N65" i="24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7" l="1"/>
  <c r="AD65" s="1"/>
  <c r="AC65" i="28"/>
  <c r="AD65" s="1"/>
  <c r="AG65" s="1"/>
  <c r="AC65" i="29"/>
  <c r="AD65" s="1"/>
  <c r="AC65" i="24"/>
  <c r="AD65" s="1"/>
  <c r="AG65" s="1"/>
  <c r="AC64" i="26"/>
  <c r="AD64" s="1"/>
  <c r="V61" i="61"/>
  <c r="J65" i="44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9" l="1"/>
  <c r="AD66" s="1"/>
  <c r="AC66" i="27"/>
  <c r="AD66" s="1"/>
  <c r="AC65" i="26"/>
  <c r="AD65" s="1"/>
  <c r="AC66" i="24"/>
  <c r="AD66" s="1"/>
  <c r="AG66" s="1"/>
  <c r="AC66" i="28"/>
  <c r="AD66" s="1"/>
  <c r="AG66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G67" s="1"/>
  <c r="AC67" i="27"/>
  <c r="AD67" s="1"/>
  <c r="AC67" i="29"/>
  <c r="AD67" s="1"/>
  <c r="AC66" i="26"/>
  <c r="AD66" s="1"/>
  <c r="AC67" i="28"/>
  <c r="AD67" s="1"/>
  <c r="AG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8" l="1"/>
  <c r="AD68" s="1"/>
  <c r="AG68" s="1"/>
  <c r="AC68" i="27"/>
  <c r="AD68" s="1"/>
  <c r="AC68" i="24"/>
  <c r="AD68" s="1"/>
  <c r="AG68" s="1"/>
  <c r="AC68" i="29"/>
  <c r="AD68" s="1"/>
  <c r="H69" i="44"/>
  <c r="AC67" i="26"/>
  <c r="AD67" s="1"/>
  <c r="J68" i="44"/>
  <c r="Q72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9" i="27"/>
  <c r="AD69" s="1"/>
  <c r="AC69" i="29"/>
  <c r="AD69" s="1"/>
  <c r="G70" i="44"/>
  <c r="AC68" i="26"/>
  <c r="AD68" s="1"/>
  <c r="AC69" i="24"/>
  <c r="AD69" s="1"/>
  <c r="AG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G71" s="1"/>
  <c r="AC71" i="28"/>
  <c r="AD71" s="1"/>
  <c r="AG71" s="1"/>
  <c r="AC71" i="29"/>
  <c r="AD71" s="1"/>
  <c r="AC71" i="27"/>
  <c r="AD71" s="1"/>
  <c r="AC70" i="26"/>
  <c r="AD70" s="1"/>
  <c r="J71" i="44"/>
  <c r="G69" i="61"/>
  <c r="O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9" l="1"/>
  <c r="AD72" s="1"/>
  <c r="AC72" i="27"/>
  <c r="AD72" s="1"/>
  <c r="AC71" i="26"/>
  <c r="AD71" s="1"/>
  <c r="AC72" i="24"/>
  <c r="AD72" s="1"/>
  <c r="AG72" s="1"/>
  <c r="AC72" i="28"/>
  <c r="AD72" s="1"/>
  <c r="AG72" s="1"/>
  <c r="H73" i="44"/>
  <c r="J72"/>
  <c r="V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9"/>
  <c r="AD73" s="1"/>
  <c r="AC73" i="28"/>
  <c r="AD73" s="1"/>
  <c r="AG73" s="1"/>
  <c r="AC73" i="27"/>
  <c r="AD73" s="1"/>
  <c r="AC72" i="26"/>
  <c r="AD72" s="1"/>
  <c r="J73" i="44"/>
  <c r="Q77"/>
  <c r="M74" i="53"/>
  <c r="V74" s="1"/>
  <c r="L74"/>
  <c r="U74" s="1"/>
  <c r="N74" i="27" s="1"/>
  <c r="K74" i="53"/>
  <c r="T74" s="1"/>
  <c r="O74"/>
  <c r="J74"/>
  <c r="S74" s="1"/>
  <c r="N74"/>
  <c r="W74" s="1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6"/>
  <c r="N74" i="28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9" l="1"/>
  <c r="AD74" s="1"/>
  <c r="AC74" i="27"/>
  <c r="AD74" s="1"/>
  <c r="AC74" i="24"/>
  <c r="AD74" s="1"/>
  <c r="AG74" s="1"/>
  <c r="AC74" i="28"/>
  <c r="AD74" s="1"/>
  <c r="AG74" s="1"/>
  <c r="AC73" i="26"/>
  <c r="AD73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G75" s="1"/>
  <c r="AC75" i="29"/>
  <c r="AD75" s="1"/>
  <c r="AC75" i="28"/>
  <c r="AD75" s="1"/>
  <c r="AG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4"/>
  <c r="AD76" s="1"/>
  <c r="AG76" s="1"/>
  <c r="AC76" i="27"/>
  <c r="AD76" s="1"/>
  <c r="AC76" i="28"/>
  <c r="AD76" s="1"/>
  <c r="AG76" s="1"/>
  <c r="J76" i="44"/>
  <c r="V71" i="6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7"/>
  <c r="AD77" s="1"/>
  <c r="AC76" i="26"/>
  <c r="AD76" s="1"/>
  <c r="AC77" i="24"/>
  <c r="AD77" s="1"/>
  <c r="AG77" s="1"/>
  <c r="AC77" i="29"/>
  <c r="AD77" s="1"/>
  <c r="AC77" i="28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9" l="1"/>
  <c r="AD79" s="1"/>
  <c r="AC79" i="27"/>
  <c r="AD79" s="1"/>
  <c r="AC79" i="24"/>
  <c r="AD79" s="1"/>
  <c r="AG79" s="1"/>
  <c r="AC78" i="26"/>
  <c r="AD78" s="1"/>
  <c r="AC79" i="28"/>
  <c r="AD79" s="1"/>
  <c r="AG79" s="1"/>
  <c r="G80" i="44"/>
  <c r="V76" i="62"/>
  <c r="H80" i="44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80" i="24"/>
  <c r="AD80" s="1"/>
  <c r="AG80" s="1"/>
  <c r="AC80" i="28"/>
  <c r="AD80" s="1"/>
  <c r="AG80" s="1"/>
  <c r="AC80" i="29"/>
  <c r="AD80" s="1"/>
  <c r="J80" i="44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9"/>
  <c r="AD81" s="1"/>
  <c r="AC81" i="27"/>
  <c r="AD81" s="1"/>
  <c r="AC80" i="26"/>
  <c r="AD80" s="1"/>
  <c r="AC81" i="28"/>
  <c r="AD81" s="1"/>
  <c r="AG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4" l="1"/>
  <c r="AD82" s="1"/>
  <c r="AG82" s="1"/>
  <c r="AC82" i="28"/>
  <c r="AD82" s="1"/>
  <c r="AG82" s="1"/>
  <c r="AC82" i="29"/>
  <c r="AD82" s="1"/>
  <c r="AC82" i="27"/>
  <c r="AD82" s="1"/>
  <c r="AC81" i="26"/>
  <c r="AD81" s="1"/>
  <c r="O78" i="63"/>
  <c r="H83" i="44"/>
  <c r="J82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G83" s="1"/>
  <c r="AC83" i="27"/>
  <c r="AD83" s="1"/>
  <c r="AC83" i="28"/>
  <c r="AD83" s="1"/>
  <c r="AG83" s="1"/>
  <c r="G84" i="44"/>
  <c r="O79" i="63"/>
  <c r="T83" i="52"/>
  <c r="M83" i="26" s="1"/>
  <c r="O83" i="52"/>
  <c r="Q83" s="1"/>
  <c r="Q87" i="44"/>
  <c r="M84" i="53"/>
  <c r="V84" s="1"/>
  <c r="L84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AC84" i="29"/>
  <c r="AD84" s="1"/>
  <c r="AC84" i="27"/>
  <c r="AD84" s="1"/>
  <c r="AC83" i="26"/>
  <c r="AD83" s="1"/>
  <c r="AC84" i="28"/>
  <c r="AD84" s="1"/>
  <c r="AG84" s="1"/>
  <c r="AC84" i="24"/>
  <c r="AD84" s="1"/>
  <c r="AG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4" i="26"/>
  <c r="AD84" s="1"/>
  <c r="AC85" i="24"/>
  <c r="AD85" s="1"/>
  <c r="AG85" s="1"/>
  <c r="H86" i="44"/>
  <c r="AC85" i="29"/>
  <c r="AD85" s="1"/>
  <c r="AC85" i="27"/>
  <c r="AD85" s="1"/>
  <c r="J85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5" i="26" l="1"/>
  <c r="AD85" s="1"/>
  <c r="AC86" i="27"/>
  <c r="AD86" s="1"/>
  <c r="AC86" i="28"/>
  <c r="AD86" s="1"/>
  <c r="AG86" s="1"/>
  <c r="AC86" i="29"/>
  <c r="AD86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9"/>
  <c r="AD88" s="1"/>
  <c r="AC87" i="26"/>
  <c r="AD87" s="1"/>
  <c r="AC88" i="28"/>
  <c r="AD88" s="1"/>
  <c r="AG88" s="1"/>
  <c r="AC88" i="24"/>
  <c r="AD88" s="1"/>
  <c r="AG88" s="1"/>
  <c r="H89" i="44"/>
  <c r="V83" i="63"/>
  <c r="T88" i="52"/>
  <c r="M88" i="26" s="1"/>
  <c r="O88" i="52"/>
  <c r="Q88" s="1"/>
  <c r="Q92" i="44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4" l="1"/>
  <c r="AD89" s="1"/>
  <c r="AG89" s="1"/>
  <c r="AC89" i="27"/>
  <c r="AD89" s="1"/>
  <c r="AC88" i="26"/>
  <c r="AD88" s="1"/>
  <c r="AC89" i="29"/>
  <c r="AD89" s="1"/>
  <c r="AC89" i="28"/>
  <c r="AD89" s="1"/>
  <c r="AG89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AC90" i="28"/>
  <c r="AD90" s="1"/>
  <c r="AG90" s="1"/>
  <c r="AC90" i="24"/>
  <c r="AD90" s="1"/>
  <c r="AG90" s="1"/>
  <c r="AC89" i="26"/>
  <c r="AD89" s="1"/>
  <c r="AC90" i="27"/>
  <c r="AD90" s="1"/>
  <c r="H91" i="44"/>
  <c r="J90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G86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4"/>
  <c r="AD91" s="1"/>
  <c r="AG91" s="1"/>
  <c r="AC90" i="26"/>
  <c r="AD90" s="1"/>
  <c r="AC91" i="29"/>
  <c r="AD91" s="1"/>
  <c r="AC91" i="28"/>
  <c r="AD91" s="1"/>
  <c r="AG91" s="1"/>
  <c r="J91" i="44"/>
  <c r="Q95"/>
  <c r="T91" i="52"/>
  <c r="M91" i="26" s="1"/>
  <c r="O91" i="52"/>
  <c r="Q91" s="1"/>
  <c r="M92" i="53"/>
  <c r="V92" s="1"/>
  <c r="L92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8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9" l="1"/>
  <c r="AD92" s="1"/>
  <c r="AC92" i="27"/>
  <c r="AD92" s="1"/>
  <c r="AC91" i="26"/>
  <c r="AD91" s="1"/>
  <c r="AC92" i="28"/>
  <c r="AD92" s="1"/>
  <c r="AG92" s="1"/>
  <c r="AC92" i="24"/>
  <c r="AD92" s="1"/>
  <c r="AG92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J93" s="1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G93" s="1"/>
  <c r="AC93" i="27"/>
  <c r="AD93" s="1"/>
  <c r="AC93" i="28"/>
  <c r="AD93" s="1"/>
  <c r="AG93" s="1"/>
  <c r="AC92" i="26"/>
  <c r="AD92" s="1"/>
  <c r="O88" i="62"/>
  <c r="Q97" i="44"/>
  <c r="M94" i="53"/>
  <c r="V94" s="1"/>
  <c r="L94"/>
  <c r="U94" s="1"/>
  <c r="N94" i="27" s="1"/>
  <c r="K94" i="53"/>
  <c r="T94" s="1"/>
  <c r="O94"/>
  <c r="J94"/>
  <c r="S94" s="1"/>
  <c r="N94"/>
  <c r="W94" s="1"/>
  <c r="N94" i="29" s="1"/>
  <c r="T93" i="52"/>
  <c r="M93" i="26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F97" i="44"/>
  <c r="N94" i="26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9" l="1"/>
  <c r="AD94" s="1"/>
  <c r="AC94" i="27"/>
  <c r="AD94" s="1"/>
  <c r="AC94" i="24"/>
  <c r="AD94" s="1"/>
  <c r="AG94" s="1"/>
  <c r="H95" i="44"/>
  <c r="AC94" i="28"/>
  <c r="AD94" s="1"/>
  <c r="AG94" s="1"/>
  <c r="AC93" i="26"/>
  <c r="AD93" s="1"/>
  <c r="J94" i="44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8" l="1"/>
  <c r="AD95" s="1"/>
  <c r="AG95" s="1"/>
  <c r="AC94" i="26"/>
  <c r="AD94" s="1"/>
  <c r="AC95" i="29"/>
  <c r="AD95" s="1"/>
  <c r="AC95" i="24"/>
  <c r="AD95" s="1"/>
  <c r="AG95" s="1"/>
  <c r="AC95" i="27"/>
  <c r="AD95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9" l="1"/>
  <c r="AD96" s="1"/>
  <c r="AC96" i="27"/>
  <c r="AD96" s="1"/>
  <c r="AC95" i="26"/>
  <c r="AD95" s="1"/>
  <c r="AC96" i="24"/>
  <c r="AD96" s="1"/>
  <c r="AG96" s="1"/>
  <c r="AC96" i="28"/>
  <c r="AD96" s="1"/>
  <c r="AG96" s="1"/>
  <c r="J96" i="44"/>
  <c r="V91" i="63"/>
  <c r="G97" i="44"/>
  <c r="Q100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6"/>
  <c r="N97" i="27"/>
  <c r="AG92" i="26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9" l="1"/>
  <c r="AD97" s="1"/>
  <c r="AC97" i="27"/>
  <c r="AD97" s="1"/>
  <c r="AC96" i="26"/>
  <c r="AD96" s="1"/>
  <c r="AC97" i="24"/>
  <c r="AD97" s="1"/>
  <c r="AG97" s="1"/>
  <c r="AC97" i="28"/>
  <c r="AD97" s="1"/>
  <c r="AG97" s="1"/>
  <c r="V92" i="63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4" l="1"/>
  <c r="AD98" s="1"/>
  <c r="AG98" s="1"/>
  <c r="AC98" i="29"/>
  <c r="AD98" s="1"/>
  <c r="N98" i="26"/>
  <c r="AC98" i="27"/>
  <c r="AD98" s="1"/>
  <c r="AC97" i="26"/>
  <c r="AD97" s="1"/>
  <c r="J98" i="44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<sst xmlns="http://schemas.openxmlformats.org/spreadsheetml/2006/main" count="8015" uniqueCount="529">
  <si>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</si>
  <si>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</si>
  <si>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</si>
  <si>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</si>
  <si>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</si>
  <si>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</si>
  <si>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</si>
  <si>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</si>
  <si>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</si>
  <si>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</si>
  <si>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</si>
  <si>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</si>
  <si>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</si>
  <si>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</si>
  <si>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</si>
  <si>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</si>
  <si>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</si>
  <si>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</si>
  <si>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</si>
  <si>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</si>
  <si>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</si>
  <si>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</si>
  <si>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</si>
  <si>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</si>
  <si>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</si>
  <si>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</si>
  <si>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</si>
  <si>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</si>
  <si>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</si>
  <si>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</si>
  <si>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</si>
  <si>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</si>
  <si>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</si>
  <si>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</si>
  <si>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</si>
  <si>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</si>
  <si>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</si>
  <si>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</si>
  <si>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</si>
  <si>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</si>
  <si>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</si>
  <si>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</si>
  <si>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</si>
  <si>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</si>
  <si>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</si>
  <si>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</si>
  <si>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</si>
  <si>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</si>
  <si>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</si>
  <si>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</si>
  <si>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</si>
  <si>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</si>
  <si>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</si>
  <si>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</si>
  <si>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</si>
  <si>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</si>
  <si>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</si>
  <si>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</si>
  <si>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</si>
  <si>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</si>
  <si>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</si>
  <si>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</si>
  <si>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</si>
  <si>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</si>
  <si>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</si>
  <si>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</si>
  <si>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</si>
  <si>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</si>
  <si>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</si>
  <si>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</si>
  <si>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</si>
  <si>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</si>
  <si>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</si>
  <si>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</si>
  <si>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</si>
  <si>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</si>
  <si>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</si>
  <si>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</si>
  <si>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</si>
  <si>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</si>
  <si>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</si>
  <si>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</si>
  <si>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</si>
  <si>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</si>
  <si>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</si>
  <si>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</si>
  <si>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</si>
  <si>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</si>
  <si>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</si>
  <si>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</si>
  <si>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</si>
  <si>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</si>
  <si>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</si>
  <si>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</si>
  <si>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</si>
  <si>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</si>
  <si>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</si>
  <si>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</si>
  <si>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</si>
  <si>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</si>
  <si>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</si>
  <si>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</si>
  <si>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</si>
  <si>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</si>
  <si>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</si>
  <si>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</si>
  <si>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</si>
  <si>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</si>
  <si>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</si>
  <si>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</si>
  <si>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</si>
  <si>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</si>
  <si>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</si>
  <si>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</si>
  <si>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</si>
  <si>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</si>
  <si>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</si>
  <si>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</si>
  <si>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</si>
  <si>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</si>
  <si>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</si>
  <si>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</si>
  <si>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</si>
  <si>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</si>
  <si>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</si>
  <si>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</si>
  <si>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</si>
  <si>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</si>
  <si>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</si>
  <si>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</si>
  <si>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</si>
  <si>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</si>
  <si>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</si>
  <si>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</si>
  <si>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</si>
  <si>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</si>
  <si>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</si>
  <si>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</si>
  <si>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</si>
  <si>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</si>
  <si>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</si>
  <si>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</si>
  <si>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</si>
  <si>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</si>
  <si>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</si>
  <si>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</si>
  <si>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</si>
  <si>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</si>
  <si>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</si>
  <si>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</si>
  <si>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</si>
  <si>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</si>
  <si>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</si>
  <si>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</si>
  <si>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</si>
  <si>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</si>
  <si>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</si>
  <si>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</si>
  <si>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</si>
  <si>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</si>
  <si>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</si>
  <si>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</si>
  <si>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</si>
  <si>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</si>
  <si>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</si>
  <si>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</si>
  <si>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</si>
  <si>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</si>
  <si>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</si>
  <si>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</si>
  <si>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</si>
  <si>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</si>
  <si>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</si>
  <si>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</si>
  <si>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</si>
  <si>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</si>
  <si>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</si>
  <si>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</si>
  <si>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</si>
  <si>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</si>
  <si>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</si>
  <si>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</si>
  <si>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</si>
  <si>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</si>
  <si>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</si>
  <si>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</si>
  <si>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</si>
  <si>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</si>
  <si>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</si>
  <si>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</si>
  <si>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</si>
  <si>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</si>
  <si>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</si>
  <si>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</si>
  <si>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</si>
  <si>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</si>
  <si>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</si>
  <si>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</si>
  <si>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</si>
  <si>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</si>
  <si>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</si>
  <si>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</si>
  <si>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</si>
  <si>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</si>
  <si>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</si>
  <si>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</si>
  <si>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</si>
  <si>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</si>
  <si>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</si>
  <si>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</si>
  <si>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</si>
  <si>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</si>
  <si>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</si>
  <si>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</si>
  <si>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</si>
  <si>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</si>
  <si>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</si>
  <si>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</si>
  <si>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</si>
  <si>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</si>
  <si>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</si>
  <si>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</si>
  <si>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</si>
  <si>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</si>
  <si>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</si>
  <si>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</si>
  <si>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</si>
  <si>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</si>
  <si>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</si>
  <si>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</si>
  <si>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</si>
  <si>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</si>
  <si>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</si>
  <si>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</si>
  <si>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</si>
  <si>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</si>
  <si>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</si>
  <si>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</si>
  <si>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</si>
  <si>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</si>
  <si>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</si>
  <si>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</si>
  <si>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</si>
  <si>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</si>
  <si>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</si>
  <si>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</si>
  <si>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</si>
  <si>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</si>
  <si>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</si>
  <si>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</si>
  <si>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</si>
  <si>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</si>
  <si>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</si>
  <si>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</si>
  <si>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</si>
  <si>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</si>
  <si>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</si>
  <si>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</si>
  <si>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</si>
  <si>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</si>
  <si>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</si>
  <si>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</si>
  <si>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</si>
  <si>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</si>
  <si>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</si>
  <si>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</si>
  <si>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</si>
  <si>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</si>
  <si>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</si>
  <si>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</si>
  <si>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</si>
  <si>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</si>
  <si>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</si>
  <si>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</si>
  <si>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</si>
  <si>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</si>
  <si>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</si>
  <si>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</si>
  <si>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</si>
  <si>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</si>
  <si>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</si>
  <si>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</si>
  <si>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</si>
  <si>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</si>
  <si>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</si>
  <si>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</si>
  <si>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</si>
  <si>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</si>
  <si>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</si>
  <si>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</si>
  <si>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</si>
  <si>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</si>
  <si>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</si>
  <si>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</si>
  <si>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</si>
  <si>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</si>
  <si>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</si>
  <si>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</si>
  <si>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</si>
  <si>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</si>
  <si>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</si>
  <si>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</si>
  <si>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</si>
  <si>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</si>
  <si>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</si>
  <si>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</si>
  <si>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</si>
  <si>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</si>
  <si>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</si>
  <si>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</si>
  <si>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</si>
  <si>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</si>
  <si>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</si>
  <si>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</si>
  <si>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</si>
  <si>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</si>
  <si>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</si>
  <si>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</si>
  <si>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</si>
  <si>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</si>
  <si>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</si>
  <si>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</si>
  <si>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</si>
  <si>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</si>
  <si>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</si>
  <si>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</si>
  <si>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</si>
  <si>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</si>
  <si>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</si>
  <si>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</si>
  <si>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</si>
  <si>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</si>
  <si>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</si>
  <si>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</si>
  <si>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</si>
  <si>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</si>
  <si>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</si>
  <si>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</si>
  <si>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</si>
  <si>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</si>
  <si>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</si>
  <si>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</si>
  <si>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</si>
  <si>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</si>
  <si>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</si>
  <si>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</si>
  <si>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</si>
  <si>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</si>
  <si>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</si>
  <si>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</si>
  <si>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</si>
  <si>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</si>
  <si>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</si>
  <si>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</si>
  <si>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</si>
  <si>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</si>
  <si>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</si>
  <si>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</si>
  <si>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</si>
  <si>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</si>
  <si>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</si>
  <si>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</si>
  <si>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</si>
  <si>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</si>
  <si>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</si>
  <si>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</si>
  <si>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</si>
  <si>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</si>
  <si>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</si>
  <si>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</si>
  <si>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</si>
  <si>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</si>
  <si>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</si>
  <si>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</si>
  <si>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</si>
  <si>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</si>
  <si>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</si>
  <si>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</si>
  <si>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</si>
  <si>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</si>
  <si>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</si>
  <si>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</si>
  <si>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</si>
  <si>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</si>
  <si>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</si>
  <si>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</si>
  <si>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</si>
  <si>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</si>
  <si>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</si>
  <si>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</si>
  <si>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</si>
  <si>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</si>
  <si>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</si>
  <si>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</si>
  <si>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</si>
  <si>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</si>
  <si>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</si>
  <si>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</si>
  <si>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</si>
  <si>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</si>
  <si>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</si>
  <si>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</si>
  <si>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</si>
  <si>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</si>
  <si>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</si>
  <si>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</si>
  <si>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</si>
  <si>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</si>
  <si>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</si>
  <si>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</si>
  <si>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</si>
  <si>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</si>
  <si>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</si>
  <si>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</si>
  <si>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</si>
  <si>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</si>
  <si>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</si>
  <si>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</si>
  <si>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</si>
  <si>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</si>
  <si>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</si>
  <si>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</si>
  <si>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</si>
  <si>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</si>
  <si>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</si>
  <si>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</si>
  <si>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</si>
  <si>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</si>
  <si>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</si>
  <si>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</si>
  <si>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</si>
  <si>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</si>
  <si>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</si>
  <si>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</si>
  <si>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</si>
  <si>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</si>
  <si>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</si>
  <si>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</si>
  <si>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</si>
  <si>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</si>
  <si>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</si>
  <si>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</si>
  <si>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>50IS2022/05/30</t>
  </si>
  <si>
    <t>ANTA_CRF(NR-79)</t>
  </si>
  <si>
    <t>ANTA_GF(NR-79)</t>
  </si>
  <si>
    <t>ANTA_LF(NR-79)</t>
  </si>
  <si>
    <t>ANTA_RF(NR-79)</t>
  </si>
  <si>
    <t>AURY_CRF(NR-79)</t>
  </si>
  <si>
    <t>AURY_GF(NR-79)</t>
  </si>
  <si>
    <t>AURY_LF(NR-79)</t>
  </si>
  <si>
    <t>AURY_RF(NR-79)</t>
  </si>
  <si>
    <t>BRBCL(ER-35)</t>
  </si>
  <si>
    <t>BSIUL(NR-79)</t>
  </si>
  <si>
    <t>CHAMERA1(NR-79)</t>
  </si>
  <si>
    <t>CHAMERA2(NR-79)</t>
  </si>
  <si>
    <t>CHAMERA3(NR-79)</t>
  </si>
  <si>
    <t>DADRI_CRF(NR-79)</t>
  </si>
  <si>
    <t>DADRI_GF(NR-79)</t>
  </si>
  <si>
    <t>DADRI_LF(NR-79)</t>
  </si>
  <si>
    <t>DADRI_RF(NR-79)</t>
  </si>
  <si>
    <t>DADRT2(NR-79)</t>
  </si>
  <si>
    <t>DHAULIGNGA(NR-79)</t>
  </si>
  <si>
    <t>DULHASTI(NR-79)</t>
  </si>
  <si>
    <t>FSTPP I &amp; II(ER-35)</t>
  </si>
  <si>
    <t>JHAJJAR(NR-79)</t>
  </si>
  <si>
    <t>KGSU1AND2(SR-52)</t>
  </si>
  <si>
    <t>KGSU3AND4(SR-52)</t>
  </si>
  <si>
    <t>KHSTPP-II(ER-35)</t>
  </si>
  <si>
    <t>KKNP(SR-52)</t>
  </si>
  <si>
    <t>KOTESHWR(NR-79)</t>
  </si>
  <si>
    <t>KUDGI(SR-52)</t>
  </si>
  <si>
    <t>MAPS(SR-52)</t>
  </si>
  <si>
    <t>NAPP(NR-79)</t>
  </si>
  <si>
    <t>NJPC(NR-79)</t>
  </si>
  <si>
    <t>NLCEXP(SR-52)</t>
  </si>
  <si>
    <t>NLCIIST1(SR-52)</t>
  </si>
  <si>
    <t>NLCIIST2(SR-52)</t>
  </si>
  <si>
    <t>NLCTS2EXP(SR-52)</t>
  </si>
  <si>
    <t>NNTPP(SR-52)</t>
  </si>
  <si>
    <t>NTPL(SR-52)</t>
  </si>
  <si>
    <t>PARBATI3(NR-79)</t>
  </si>
  <si>
    <t>RAPPB(NR-79)</t>
  </si>
  <si>
    <t>RAPPC(NR-79)</t>
  </si>
  <si>
    <t>RIHAND1(NR-79)</t>
  </si>
  <si>
    <t>RIHAND2(NR-79)</t>
  </si>
  <si>
    <t>RIHAND3(NR-79)</t>
  </si>
  <si>
    <t>RSTPSU1TO6(SR-52)</t>
  </si>
  <si>
    <t>RSTPSU7(SR-52)</t>
  </si>
  <si>
    <t>SALAL(NR-79)</t>
  </si>
  <si>
    <t>SASAN(WR-38)</t>
  </si>
  <si>
    <t>SEWA2(NR-79)</t>
  </si>
  <si>
    <t>SIMHST2(SR-52)</t>
  </si>
  <si>
    <t>SINGRAULI(NR-79)</t>
  </si>
  <si>
    <t>SINGRAULI_HYDRO(NR-79)</t>
  </si>
  <si>
    <t>TALA(ER-35)</t>
  </si>
  <si>
    <t>TALST2(SR-52)</t>
  </si>
  <si>
    <t>TANAKPUR(NR-79)</t>
  </si>
  <si>
    <t>TEHRI(NR-79)</t>
  </si>
  <si>
    <t>UNCHAHAR1(NR-79)</t>
  </si>
  <si>
    <t>UNCHAHAR2(NR-79)</t>
  </si>
  <si>
    <t>UNCHAHAR3(NR-79)</t>
  </si>
  <si>
    <t>UNCHAHAR4(NR-79)</t>
  </si>
  <si>
    <t>URI2(NR-79)</t>
  </si>
  <si>
    <t>VALLURNTECL(SR-52)</t>
  </si>
  <si>
    <t xml:space="preserve">0-05-2022 </t>
  </si>
  <si>
    <t>SHPPBPL</t>
  </si>
  <si>
    <t>JHABUA_IPP</t>
  </si>
  <si>
    <t>Teesta_III</t>
  </si>
  <si>
    <t>JPL</t>
  </si>
  <si>
    <t>APNRL</t>
  </si>
  <si>
    <t>HP</t>
  </si>
  <si>
    <t>KSK_MAHANADI</t>
  </si>
  <si>
    <t>GBHHPL</t>
  </si>
  <si>
    <t>SEILP2</t>
  </si>
  <si>
    <t>JPL-2</t>
  </si>
  <si>
    <t>RPREL</t>
  </si>
  <si>
    <t>Manipur_Ben</t>
  </si>
  <si>
    <t>SORANG_HEP</t>
  </si>
  <si>
    <t>ADHPL</t>
  </si>
  <si>
    <t>MALANA</t>
  </si>
  <si>
    <t>GMRKEL</t>
  </si>
  <si>
    <t>ITCWIND</t>
  </si>
  <si>
    <t>PNRENG7077</t>
  </si>
  <si>
    <t>GEE_HP</t>
  </si>
  <si>
    <t>HP-GOVT</t>
  </si>
  <si>
    <t>CHANJUII</t>
  </si>
  <si>
    <t>TS1PL_BKN</t>
  </si>
  <si>
    <t xml:space="preserve">NDMC </t>
  </si>
  <si>
    <t>BSES Rajdhani Power Limited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</si>
</sst>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4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" fillId="30" borderId="0" xfId="1" applyNumberFormat="1" applyFill="1"/>
    <xf numFmtId="164" fontId="0" fillId="0" borderId="17" xfId="0" applyNumberFormat="1" applyBorder="1"/>
    <xf numFmtId="2" fontId="0" fillId="0" borderId="29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62</v>
          </cell>
          <cell r="C5">
            <v>0</v>
          </cell>
          <cell r="D5">
            <v>245</v>
          </cell>
          <cell r="E5">
            <v>0</v>
          </cell>
          <cell r="H5">
            <v>62</v>
          </cell>
          <cell r="I5">
            <v>0</v>
          </cell>
          <cell r="J5">
            <v>91</v>
          </cell>
          <cell r="K5">
            <v>0</v>
          </cell>
        </row>
        <row r="6">
          <cell r="B6">
            <v>62</v>
          </cell>
          <cell r="C6">
            <v>0</v>
          </cell>
          <cell r="D6">
            <v>245</v>
          </cell>
          <cell r="E6">
            <v>0</v>
          </cell>
          <cell r="H6">
            <v>62</v>
          </cell>
          <cell r="I6">
            <v>0</v>
          </cell>
          <cell r="J6">
            <v>91</v>
          </cell>
          <cell r="K6">
            <v>0</v>
          </cell>
        </row>
        <row r="7">
          <cell r="B7">
            <v>62</v>
          </cell>
          <cell r="C7">
            <v>0</v>
          </cell>
          <cell r="D7">
            <v>245</v>
          </cell>
          <cell r="E7">
            <v>0</v>
          </cell>
          <cell r="H7">
            <v>62</v>
          </cell>
          <cell r="I7">
            <v>0</v>
          </cell>
          <cell r="J7">
            <v>91</v>
          </cell>
          <cell r="K7">
            <v>0</v>
          </cell>
        </row>
        <row r="8">
          <cell r="B8">
            <v>62</v>
          </cell>
          <cell r="C8">
            <v>0</v>
          </cell>
          <cell r="D8">
            <v>245</v>
          </cell>
          <cell r="E8">
            <v>0</v>
          </cell>
          <cell r="H8">
            <v>62</v>
          </cell>
          <cell r="I8">
            <v>0</v>
          </cell>
          <cell r="J8">
            <v>91</v>
          </cell>
          <cell r="K8">
            <v>0</v>
          </cell>
        </row>
        <row r="9">
          <cell r="B9">
            <v>62</v>
          </cell>
          <cell r="C9">
            <v>0</v>
          </cell>
          <cell r="D9">
            <v>245</v>
          </cell>
          <cell r="E9">
            <v>0</v>
          </cell>
          <cell r="H9">
            <v>62</v>
          </cell>
          <cell r="I9">
            <v>0</v>
          </cell>
          <cell r="J9">
            <v>91</v>
          </cell>
          <cell r="K9">
            <v>0</v>
          </cell>
        </row>
        <row r="10">
          <cell r="B10">
            <v>62</v>
          </cell>
          <cell r="C10">
            <v>0</v>
          </cell>
          <cell r="D10">
            <v>245</v>
          </cell>
          <cell r="E10">
            <v>0</v>
          </cell>
          <cell r="H10">
            <v>62</v>
          </cell>
          <cell r="I10">
            <v>0</v>
          </cell>
          <cell r="J10">
            <v>91</v>
          </cell>
          <cell r="K10">
            <v>0</v>
          </cell>
        </row>
        <row r="11">
          <cell r="B11">
            <v>62</v>
          </cell>
          <cell r="C11">
            <v>0</v>
          </cell>
          <cell r="D11">
            <v>245</v>
          </cell>
          <cell r="E11">
            <v>0</v>
          </cell>
          <cell r="H11">
            <v>62</v>
          </cell>
          <cell r="I11">
            <v>0</v>
          </cell>
          <cell r="J11">
            <v>91</v>
          </cell>
          <cell r="K11">
            <v>0</v>
          </cell>
        </row>
        <row r="12">
          <cell r="B12">
            <v>62</v>
          </cell>
          <cell r="C12">
            <v>0</v>
          </cell>
          <cell r="D12">
            <v>245</v>
          </cell>
          <cell r="E12">
            <v>0</v>
          </cell>
          <cell r="H12">
            <v>62</v>
          </cell>
          <cell r="I12">
            <v>0</v>
          </cell>
          <cell r="J12">
            <v>91</v>
          </cell>
          <cell r="K12">
            <v>0</v>
          </cell>
        </row>
        <row r="13">
          <cell r="B13">
            <v>62</v>
          </cell>
          <cell r="C13">
            <v>0</v>
          </cell>
          <cell r="D13">
            <v>245</v>
          </cell>
          <cell r="E13">
            <v>0</v>
          </cell>
          <cell r="H13">
            <v>62</v>
          </cell>
          <cell r="I13">
            <v>0</v>
          </cell>
          <cell r="J13">
            <v>91</v>
          </cell>
          <cell r="K13">
            <v>0</v>
          </cell>
        </row>
        <row r="14">
          <cell r="B14">
            <v>62</v>
          </cell>
          <cell r="C14">
            <v>0</v>
          </cell>
          <cell r="D14">
            <v>245</v>
          </cell>
          <cell r="E14">
            <v>0</v>
          </cell>
          <cell r="H14">
            <v>62</v>
          </cell>
          <cell r="I14">
            <v>0</v>
          </cell>
          <cell r="J14">
            <v>91</v>
          </cell>
          <cell r="K14">
            <v>0</v>
          </cell>
        </row>
        <row r="15">
          <cell r="B15">
            <v>62</v>
          </cell>
          <cell r="C15">
            <v>0</v>
          </cell>
          <cell r="D15">
            <v>245</v>
          </cell>
          <cell r="E15">
            <v>0</v>
          </cell>
          <cell r="H15">
            <v>62</v>
          </cell>
          <cell r="I15">
            <v>0</v>
          </cell>
          <cell r="J15">
            <v>91</v>
          </cell>
          <cell r="K15">
            <v>0</v>
          </cell>
        </row>
        <row r="16">
          <cell r="B16">
            <v>62</v>
          </cell>
          <cell r="C16">
            <v>0</v>
          </cell>
          <cell r="D16">
            <v>245</v>
          </cell>
          <cell r="E16">
            <v>0</v>
          </cell>
          <cell r="H16">
            <v>62</v>
          </cell>
          <cell r="I16">
            <v>0</v>
          </cell>
          <cell r="J16">
            <v>91</v>
          </cell>
          <cell r="K16">
            <v>0</v>
          </cell>
        </row>
        <row r="17">
          <cell r="B17">
            <v>62</v>
          </cell>
          <cell r="C17">
            <v>0</v>
          </cell>
          <cell r="D17">
            <v>245</v>
          </cell>
          <cell r="E17">
            <v>0</v>
          </cell>
          <cell r="H17">
            <v>62</v>
          </cell>
          <cell r="I17">
            <v>0</v>
          </cell>
          <cell r="J17">
            <v>91</v>
          </cell>
          <cell r="K17">
            <v>0</v>
          </cell>
        </row>
        <row r="18">
          <cell r="B18">
            <v>62</v>
          </cell>
          <cell r="C18">
            <v>0</v>
          </cell>
          <cell r="D18">
            <v>245</v>
          </cell>
          <cell r="E18">
            <v>0</v>
          </cell>
          <cell r="H18">
            <v>62</v>
          </cell>
          <cell r="I18">
            <v>0</v>
          </cell>
          <cell r="J18">
            <v>91</v>
          </cell>
          <cell r="K18">
            <v>0</v>
          </cell>
        </row>
        <row r="19">
          <cell r="B19">
            <v>62</v>
          </cell>
          <cell r="C19">
            <v>0</v>
          </cell>
          <cell r="D19">
            <v>245</v>
          </cell>
          <cell r="E19">
            <v>0</v>
          </cell>
          <cell r="H19">
            <v>62</v>
          </cell>
          <cell r="I19">
            <v>0</v>
          </cell>
          <cell r="J19">
            <v>91</v>
          </cell>
          <cell r="K19">
            <v>0</v>
          </cell>
        </row>
        <row r="20">
          <cell r="B20">
            <v>62</v>
          </cell>
          <cell r="C20">
            <v>0</v>
          </cell>
          <cell r="D20">
            <v>245</v>
          </cell>
          <cell r="E20">
            <v>0</v>
          </cell>
          <cell r="H20">
            <v>62</v>
          </cell>
          <cell r="I20">
            <v>0</v>
          </cell>
          <cell r="J20">
            <v>91</v>
          </cell>
          <cell r="K20">
            <v>0</v>
          </cell>
        </row>
        <row r="21">
          <cell r="B21">
            <v>62</v>
          </cell>
          <cell r="C21">
            <v>0</v>
          </cell>
          <cell r="D21">
            <v>245</v>
          </cell>
          <cell r="E21">
            <v>0</v>
          </cell>
          <cell r="H21">
            <v>62</v>
          </cell>
          <cell r="I21">
            <v>0</v>
          </cell>
          <cell r="J21">
            <v>91</v>
          </cell>
          <cell r="K21">
            <v>0</v>
          </cell>
        </row>
        <row r="22">
          <cell r="B22">
            <v>62</v>
          </cell>
          <cell r="C22">
            <v>0</v>
          </cell>
          <cell r="D22">
            <v>245</v>
          </cell>
          <cell r="E22">
            <v>0</v>
          </cell>
          <cell r="H22">
            <v>62</v>
          </cell>
          <cell r="I22">
            <v>0</v>
          </cell>
          <cell r="J22">
            <v>91</v>
          </cell>
          <cell r="K22">
            <v>0</v>
          </cell>
        </row>
        <row r="23">
          <cell r="B23">
            <v>62</v>
          </cell>
          <cell r="C23">
            <v>0</v>
          </cell>
          <cell r="D23">
            <v>245</v>
          </cell>
          <cell r="E23">
            <v>0</v>
          </cell>
          <cell r="H23">
            <v>62</v>
          </cell>
          <cell r="I23">
            <v>0</v>
          </cell>
          <cell r="J23">
            <v>91</v>
          </cell>
          <cell r="K23">
            <v>0</v>
          </cell>
        </row>
        <row r="24">
          <cell r="B24">
            <v>62</v>
          </cell>
          <cell r="C24">
            <v>0</v>
          </cell>
          <cell r="D24">
            <v>245</v>
          </cell>
          <cell r="E24">
            <v>0</v>
          </cell>
          <cell r="H24">
            <v>62</v>
          </cell>
          <cell r="I24">
            <v>0</v>
          </cell>
          <cell r="J24">
            <v>91</v>
          </cell>
          <cell r="K24">
            <v>0</v>
          </cell>
        </row>
        <row r="25">
          <cell r="B25">
            <v>62</v>
          </cell>
          <cell r="C25">
            <v>0</v>
          </cell>
          <cell r="D25">
            <v>245</v>
          </cell>
          <cell r="E25">
            <v>0</v>
          </cell>
          <cell r="H25">
            <v>62</v>
          </cell>
          <cell r="I25">
            <v>0</v>
          </cell>
          <cell r="J25">
            <v>94</v>
          </cell>
          <cell r="K25">
            <v>0</v>
          </cell>
        </row>
        <row r="26">
          <cell r="B26">
            <v>62</v>
          </cell>
          <cell r="C26">
            <v>0</v>
          </cell>
          <cell r="D26">
            <v>245</v>
          </cell>
          <cell r="E26">
            <v>0</v>
          </cell>
          <cell r="H26">
            <v>62</v>
          </cell>
          <cell r="I26">
            <v>0</v>
          </cell>
          <cell r="J26">
            <v>94</v>
          </cell>
          <cell r="K26">
            <v>0</v>
          </cell>
        </row>
        <row r="27">
          <cell r="B27">
            <v>62</v>
          </cell>
          <cell r="C27">
            <v>0</v>
          </cell>
          <cell r="D27">
            <v>245</v>
          </cell>
          <cell r="E27">
            <v>0</v>
          </cell>
          <cell r="H27">
            <v>62</v>
          </cell>
          <cell r="I27">
            <v>0</v>
          </cell>
          <cell r="J27">
            <v>94</v>
          </cell>
          <cell r="K27">
            <v>0</v>
          </cell>
        </row>
        <row r="28">
          <cell r="B28">
            <v>62</v>
          </cell>
          <cell r="C28">
            <v>0</v>
          </cell>
          <cell r="D28">
            <v>245</v>
          </cell>
          <cell r="E28">
            <v>0</v>
          </cell>
          <cell r="H28">
            <v>62</v>
          </cell>
          <cell r="I28">
            <v>0</v>
          </cell>
          <cell r="J28">
            <v>94</v>
          </cell>
          <cell r="K28">
            <v>0</v>
          </cell>
        </row>
        <row r="29">
          <cell r="B29">
            <v>62</v>
          </cell>
          <cell r="C29">
            <v>0</v>
          </cell>
          <cell r="D29">
            <v>245</v>
          </cell>
          <cell r="E29">
            <v>0</v>
          </cell>
          <cell r="H29">
            <v>62</v>
          </cell>
          <cell r="I29">
            <v>0</v>
          </cell>
          <cell r="J29">
            <v>94</v>
          </cell>
          <cell r="K29">
            <v>0</v>
          </cell>
        </row>
        <row r="30">
          <cell r="B30">
            <v>62</v>
          </cell>
          <cell r="C30">
            <v>0</v>
          </cell>
          <cell r="D30">
            <v>245</v>
          </cell>
          <cell r="E30">
            <v>0</v>
          </cell>
          <cell r="H30">
            <v>62</v>
          </cell>
          <cell r="I30">
            <v>0</v>
          </cell>
          <cell r="J30">
            <v>94</v>
          </cell>
          <cell r="K30">
            <v>0</v>
          </cell>
        </row>
        <row r="31">
          <cell r="B31">
            <v>62</v>
          </cell>
          <cell r="C31">
            <v>0</v>
          </cell>
          <cell r="D31">
            <v>245</v>
          </cell>
          <cell r="E31">
            <v>0</v>
          </cell>
          <cell r="H31">
            <v>62</v>
          </cell>
          <cell r="I31">
            <v>0</v>
          </cell>
          <cell r="J31">
            <v>94</v>
          </cell>
          <cell r="K31">
            <v>0</v>
          </cell>
        </row>
        <row r="32">
          <cell r="B32">
            <v>62</v>
          </cell>
          <cell r="C32">
            <v>0</v>
          </cell>
          <cell r="D32">
            <v>245</v>
          </cell>
          <cell r="E32">
            <v>0</v>
          </cell>
          <cell r="H32">
            <v>62</v>
          </cell>
          <cell r="I32">
            <v>0</v>
          </cell>
          <cell r="J32">
            <v>94</v>
          </cell>
          <cell r="K32">
            <v>0</v>
          </cell>
        </row>
        <row r="33">
          <cell r="B33">
            <v>62</v>
          </cell>
          <cell r="C33">
            <v>0</v>
          </cell>
          <cell r="D33">
            <v>245</v>
          </cell>
          <cell r="E33">
            <v>0</v>
          </cell>
          <cell r="H33">
            <v>62</v>
          </cell>
          <cell r="I33">
            <v>0</v>
          </cell>
          <cell r="J33">
            <v>90</v>
          </cell>
          <cell r="K33">
            <v>0</v>
          </cell>
        </row>
        <row r="34">
          <cell r="B34">
            <v>62</v>
          </cell>
          <cell r="C34">
            <v>0</v>
          </cell>
          <cell r="D34">
            <v>245</v>
          </cell>
          <cell r="E34">
            <v>0</v>
          </cell>
          <cell r="H34">
            <v>62</v>
          </cell>
          <cell r="I34">
            <v>0</v>
          </cell>
          <cell r="J34">
            <v>90</v>
          </cell>
          <cell r="K34">
            <v>0</v>
          </cell>
        </row>
        <row r="35">
          <cell r="B35">
            <v>62</v>
          </cell>
          <cell r="C35">
            <v>0</v>
          </cell>
          <cell r="D35">
            <v>245</v>
          </cell>
          <cell r="E35">
            <v>0</v>
          </cell>
          <cell r="H35">
            <v>62</v>
          </cell>
          <cell r="I35">
            <v>0</v>
          </cell>
          <cell r="J35">
            <v>90</v>
          </cell>
          <cell r="K35">
            <v>0</v>
          </cell>
        </row>
        <row r="36">
          <cell r="B36">
            <v>62</v>
          </cell>
          <cell r="C36">
            <v>0</v>
          </cell>
          <cell r="D36">
            <v>245</v>
          </cell>
          <cell r="E36">
            <v>0</v>
          </cell>
          <cell r="H36">
            <v>62</v>
          </cell>
          <cell r="I36">
            <v>0</v>
          </cell>
          <cell r="J36">
            <v>90</v>
          </cell>
          <cell r="K36">
            <v>0</v>
          </cell>
        </row>
        <row r="37">
          <cell r="B37">
            <v>62</v>
          </cell>
          <cell r="C37">
            <v>0</v>
          </cell>
          <cell r="D37">
            <v>245</v>
          </cell>
          <cell r="E37">
            <v>0</v>
          </cell>
          <cell r="H37">
            <v>62</v>
          </cell>
          <cell r="I37">
            <v>0</v>
          </cell>
          <cell r="J37">
            <v>90</v>
          </cell>
          <cell r="K37">
            <v>0</v>
          </cell>
        </row>
        <row r="38">
          <cell r="B38">
            <v>62</v>
          </cell>
          <cell r="C38">
            <v>0</v>
          </cell>
          <cell r="D38">
            <v>245</v>
          </cell>
          <cell r="E38">
            <v>0</v>
          </cell>
          <cell r="H38">
            <v>62</v>
          </cell>
          <cell r="I38">
            <v>0</v>
          </cell>
          <cell r="J38">
            <v>90</v>
          </cell>
          <cell r="K38">
            <v>0</v>
          </cell>
        </row>
        <row r="39">
          <cell r="B39">
            <v>62</v>
          </cell>
          <cell r="C39">
            <v>0</v>
          </cell>
          <cell r="D39">
            <v>245</v>
          </cell>
          <cell r="E39">
            <v>0</v>
          </cell>
          <cell r="H39">
            <v>62</v>
          </cell>
          <cell r="I39">
            <v>0</v>
          </cell>
          <cell r="J39">
            <v>90</v>
          </cell>
          <cell r="K39">
            <v>0</v>
          </cell>
        </row>
        <row r="40">
          <cell r="B40">
            <v>62</v>
          </cell>
          <cell r="C40">
            <v>0</v>
          </cell>
          <cell r="D40">
            <v>245</v>
          </cell>
          <cell r="E40">
            <v>0</v>
          </cell>
          <cell r="H40">
            <v>62</v>
          </cell>
          <cell r="I40">
            <v>0</v>
          </cell>
          <cell r="J40">
            <v>90</v>
          </cell>
          <cell r="K40">
            <v>0</v>
          </cell>
        </row>
        <row r="41">
          <cell r="B41">
            <v>62</v>
          </cell>
          <cell r="C41">
            <v>0</v>
          </cell>
          <cell r="D41">
            <v>245</v>
          </cell>
          <cell r="E41">
            <v>0</v>
          </cell>
          <cell r="H41">
            <v>62</v>
          </cell>
          <cell r="I41">
            <v>0</v>
          </cell>
          <cell r="J41">
            <v>88</v>
          </cell>
          <cell r="K41">
            <v>0</v>
          </cell>
        </row>
        <row r="42">
          <cell r="B42">
            <v>62</v>
          </cell>
          <cell r="C42">
            <v>0</v>
          </cell>
          <cell r="D42">
            <v>245</v>
          </cell>
          <cell r="E42">
            <v>0</v>
          </cell>
          <cell r="H42">
            <v>62</v>
          </cell>
          <cell r="I42">
            <v>0</v>
          </cell>
          <cell r="J42">
            <v>88</v>
          </cell>
          <cell r="K42">
            <v>0</v>
          </cell>
        </row>
        <row r="43">
          <cell r="B43">
            <v>62</v>
          </cell>
          <cell r="C43">
            <v>0</v>
          </cell>
          <cell r="D43">
            <v>245</v>
          </cell>
          <cell r="E43">
            <v>0</v>
          </cell>
          <cell r="H43">
            <v>62</v>
          </cell>
          <cell r="I43">
            <v>0</v>
          </cell>
          <cell r="J43">
            <v>88</v>
          </cell>
          <cell r="K43">
            <v>0</v>
          </cell>
        </row>
        <row r="44">
          <cell r="B44">
            <v>62</v>
          </cell>
          <cell r="C44">
            <v>0</v>
          </cell>
          <cell r="D44">
            <v>245</v>
          </cell>
          <cell r="E44">
            <v>0</v>
          </cell>
          <cell r="H44">
            <v>62</v>
          </cell>
          <cell r="I44">
            <v>0</v>
          </cell>
          <cell r="J44">
            <v>88</v>
          </cell>
          <cell r="K44">
            <v>0</v>
          </cell>
        </row>
        <row r="45">
          <cell r="B45">
            <v>62</v>
          </cell>
          <cell r="C45">
            <v>0</v>
          </cell>
          <cell r="D45">
            <v>245</v>
          </cell>
          <cell r="E45">
            <v>0</v>
          </cell>
          <cell r="H45">
            <v>62</v>
          </cell>
          <cell r="I45">
            <v>0</v>
          </cell>
          <cell r="J45">
            <v>88</v>
          </cell>
          <cell r="K45">
            <v>0</v>
          </cell>
        </row>
        <row r="46">
          <cell r="B46">
            <v>62</v>
          </cell>
          <cell r="C46">
            <v>0</v>
          </cell>
          <cell r="D46">
            <v>245</v>
          </cell>
          <cell r="E46">
            <v>0</v>
          </cell>
          <cell r="H46">
            <v>62</v>
          </cell>
          <cell r="I46">
            <v>0</v>
          </cell>
          <cell r="J46">
            <v>88</v>
          </cell>
          <cell r="K46">
            <v>0</v>
          </cell>
        </row>
        <row r="47">
          <cell r="B47">
            <v>62</v>
          </cell>
          <cell r="C47">
            <v>0</v>
          </cell>
          <cell r="D47">
            <v>245</v>
          </cell>
          <cell r="E47">
            <v>0</v>
          </cell>
          <cell r="H47">
            <v>62</v>
          </cell>
          <cell r="I47">
            <v>0</v>
          </cell>
          <cell r="J47">
            <v>88</v>
          </cell>
          <cell r="K47">
            <v>0</v>
          </cell>
        </row>
        <row r="48">
          <cell r="B48">
            <v>62</v>
          </cell>
          <cell r="C48">
            <v>0</v>
          </cell>
          <cell r="D48">
            <v>245</v>
          </cell>
          <cell r="E48">
            <v>0</v>
          </cell>
          <cell r="H48">
            <v>62</v>
          </cell>
          <cell r="I48">
            <v>0</v>
          </cell>
          <cell r="J48">
            <v>88</v>
          </cell>
          <cell r="K48">
            <v>0</v>
          </cell>
        </row>
        <row r="49">
          <cell r="B49">
            <v>62</v>
          </cell>
          <cell r="C49">
            <v>0</v>
          </cell>
          <cell r="D49">
            <v>245</v>
          </cell>
          <cell r="E49">
            <v>0</v>
          </cell>
          <cell r="H49">
            <v>62</v>
          </cell>
          <cell r="I49">
            <v>0</v>
          </cell>
          <cell r="J49">
            <v>86</v>
          </cell>
          <cell r="K49">
            <v>0</v>
          </cell>
        </row>
        <row r="50">
          <cell r="B50">
            <v>62</v>
          </cell>
          <cell r="C50">
            <v>0</v>
          </cell>
          <cell r="D50">
            <v>245</v>
          </cell>
          <cell r="E50">
            <v>0</v>
          </cell>
          <cell r="H50">
            <v>62</v>
          </cell>
          <cell r="I50">
            <v>0</v>
          </cell>
          <cell r="J50">
            <v>86</v>
          </cell>
          <cell r="K50">
            <v>0</v>
          </cell>
        </row>
        <row r="51">
          <cell r="B51">
            <v>62</v>
          </cell>
          <cell r="C51">
            <v>0</v>
          </cell>
          <cell r="D51">
            <v>245</v>
          </cell>
          <cell r="E51">
            <v>0</v>
          </cell>
          <cell r="H51">
            <v>62</v>
          </cell>
          <cell r="I51">
            <v>0</v>
          </cell>
          <cell r="J51">
            <v>86</v>
          </cell>
          <cell r="K51">
            <v>0</v>
          </cell>
        </row>
        <row r="52">
          <cell r="B52">
            <v>62</v>
          </cell>
          <cell r="C52">
            <v>0</v>
          </cell>
          <cell r="D52">
            <v>245</v>
          </cell>
          <cell r="E52">
            <v>0</v>
          </cell>
          <cell r="H52">
            <v>62</v>
          </cell>
          <cell r="I52">
            <v>0</v>
          </cell>
          <cell r="J52">
            <v>86</v>
          </cell>
          <cell r="K52">
            <v>0</v>
          </cell>
        </row>
        <row r="53">
          <cell r="B53">
            <v>62</v>
          </cell>
          <cell r="C53">
            <v>0</v>
          </cell>
          <cell r="D53">
            <v>245</v>
          </cell>
          <cell r="E53">
            <v>0</v>
          </cell>
          <cell r="H53">
            <v>62</v>
          </cell>
          <cell r="I53">
            <v>0</v>
          </cell>
          <cell r="J53">
            <v>84</v>
          </cell>
          <cell r="K53">
            <v>0</v>
          </cell>
        </row>
        <row r="54">
          <cell r="B54">
            <v>62</v>
          </cell>
          <cell r="C54">
            <v>0</v>
          </cell>
          <cell r="D54">
            <v>245</v>
          </cell>
          <cell r="E54">
            <v>0</v>
          </cell>
          <cell r="H54">
            <v>62</v>
          </cell>
          <cell r="I54">
            <v>0</v>
          </cell>
          <cell r="J54">
            <v>84</v>
          </cell>
          <cell r="K54">
            <v>0</v>
          </cell>
        </row>
        <row r="55">
          <cell r="B55">
            <v>62</v>
          </cell>
          <cell r="C55">
            <v>0</v>
          </cell>
          <cell r="D55">
            <v>245</v>
          </cell>
          <cell r="E55">
            <v>0</v>
          </cell>
          <cell r="H55">
            <v>62</v>
          </cell>
          <cell r="I55">
            <v>0</v>
          </cell>
          <cell r="J55">
            <v>84</v>
          </cell>
          <cell r="K55">
            <v>0</v>
          </cell>
        </row>
        <row r="56">
          <cell r="B56">
            <v>62</v>
          </cell>
          <cell r="C56">
            <v>0</v>
          </cell>
          <cell r="D56">
            <v>245</v>
          </cell>
          <cell r="E56">
            <v>0</v>
          </cell>
          <cell r="H56">
            <v>62</v>
          </cell>
          <cell r="I56">
            <v>0</v>
          </cell>
          <cell r="J56">
            <v>84</v>
          </cell>
          <cell r="K56">
            <v>0</v>
          </cell>
        </row>
        <row r="57">
          <cell r="B57">
            <v>62</v>
          </cell>
          <cell r="C57">
            <v>0</v>
          </cell>
          <cell r="D57">
            <v>245</v>
          </cell>
          <cell r="E57">
            <v>0</v>
          </cell>
          <cell r="H57">
            <v>62</v>
          </cell>
          <cell r="I57">
            <v>0</v>
          </cell>
          <cell r="J57">
            <v>84</v>
          </cell>
          <cell r="K57">
            <v>0</v>
          </cell>
        </row>
        <row r="58">
          <cell r="B58">
            <v>62</v>
          </cell>
          <cell r="C58">
            <v>0</v>
          </cell>
          <cell r="D58">
            <v>245</v>
          </cell>
          <cell r="E58">
            <v>0</v>
          </cell>
          <cell r="H58">
            <v>62</v>
          </cell>
          <cell r="I58">
            <v>0</v>
          </cell>
          <cell r="J58">
            <v>84</v>
          </cell>
          <cell r="K58">
            <v>0</v>
          </cell>
        </row>
        <row r="59">
          <cell r="B59">
            <v>62</v>
          </cell>
          <cell r="C59">
            <v>0</v>
          </cell>
          <cell r="D59">
            <v>245</v>
          </cell>
          <cell r="E59">
            <v>0</v>
          </cell>
          <cell r="H59">
            <v>62</v>
          </cell>
          <cell r="I59">
            <v>0</v>
          </cell>
          <cell r="J59">
            <v>84</v>
          </cell>
          <cell r="K59">
            <v>0</v>
          </cell>
        </row>
        <row r="60">
          <cell r="B60">
            <v>62</v>
          </cell>
          <cell r="C60">
            <v>0</v>
          </cell>
          <cell r="D60">
            <v>245</v>
          </cell>
          <cell r="E60">
            <v>0</v>
          </cell>
          <cell r="H60">
            <v>62</v>
          </cell>
          <cell r="I60">
            <v>0</v>
          </cell>
          <cell r="J60">
            <v>84</v>
          </cell>
          <cell r="K60">
            <v>0</v>
          </cell>
        </row>
        <row r="61">
          <cell r="B61">
            <v>62</v>
          </cell>
          <cell r="C61">
            <v>0</v>
          </cell>
          <cell r="D61">
            <v>245</v>
          </cell>
          <cell r="E61">
            <v>0</v>
          </cell>
          <cell r="H61">
            <v>62</v>
          </cell>
          <cell r="I61">
            <v>0</v>
          </cell>
          <cell r="J61">
            <v>84</v>
          </cell>
          <cell r="K61">
            <v>0</v>
          </cell>
        </row>
        <row r="62">
          <cell r="B62">
            <v>62</v>
          </cell>
          <cell r="C62">
            <v>0</v>
          </cell>
          <cell r="D62">
            <v>245</v>
          </cell>
          <cell r="E62">
            <v>0</v>
          </cell>
          <cell r="H62">
            <v>62</v>
          </cell>
          <cell r="I62">
            <v>0</v>
          </cell>
          <cell r="J62">
            <v>84</v>
          </cell>
          <cell r="K62">
            <v>0</v>
          </cell>
        </row>
        <row r="63">
          <cell r="B63">
            <v>62</v>
          </cell>
          <cell r="C63">
            <v>0</v>
          </cell>
          <cell r="D63">
            <v>245</v>
          </cell>
          <cell r="E63">
            <v>0</v>
          </cell>
          <cell r="H63">
            <v>62</v>
          </cell>
          <cell r="I63">
            <v>0</v>
          </cell>
          <cell r="J63">
            <v>84</v>
          </cell>
          <cell r="K63">
            <v>0</v>
          </cell>
        </row>
        <row r="64">
          <cell r="B64">
            <v>62</v>
          </cell>
          <cell r="C64">
            <v>0</v>
          </cell>
          <cell r="D64">
            <v>245</v>
          </cell>
          <cell r="E64">
            <v>0</v>
          </cell>
          <cell r="H64">
            <v>62</v>
          </cell>
          <cell r="I64">
            <v>0</v>
          </cell>
          <cell r="J64">
            <v>84</v>
          </cell>
          <cell r="K64">
            <v>0</v>
          </cell>
        </row>
        <row r="65">
          <cell r="B65">
            <v>62</v>
          </cell>
          <cell r="C65">
            <v>0</v>
          </cell>
          <cell r="D65">
            <v>245</v>
          </cell>
          <cell r="E65">
            <v>0</v>
          </cell>
          <cell r="H65">
            <v>62</v>
          </cell>
          <cell r="I65">
            <v>0</v>
          </cell>
          <cell r="J65">
            <v>84</v>
          </cell>
          <cell r="K65">
            <v>0</v>
          </cell>
        </row>
        <row r="66">
          <cell r="B66">
            <v>62</v>
          </cell>
          <cell r="C66">
            <v>0</v>
          </cell>
          <cell r="D66">
            <v>245</v>
          </cell>
          <cell r="E66">
            <v>0</v>
          </cell>
          <cell r="H66">
            <v>62</v>
          </cell>
          <cell r="I66">
            <v>0</v>
          </cell>
          <cell r="J66">
            <v>81</v>
          </cell>
          <cell r="K66">
            <v>0</v>
          </cell>
        </row>
        <row r="67">
          <cell r="B67">
            <v>62</v>
          </cell>
          <cell r="C67">
            <v>0</v>
          </cell>
          <cell r="D67">
            <v>245</v>
          </cell>
          <cell r="E67">
            <v>0</v>
          </cell>
          <cell r="H67">
            <v>62</v>
          </cell>
          <cell r="I67">
            <v>0</v>
          </cell>
          <cell r="J67">
            <v>81</v>
          </cell>
          <cell r="K67">
            <v>0</v>
          </cell>
        </row>
        <row r="68">
          <cell r="B68">
            <v>62</v>
          </cell>
          <cell r="C68">
            <v>0</v>
          </cell>
          <cell r="D68">
            <v>245</v>
          </cell>
          <cell r="E68">
            <v>0</v>
          </cell>
          <cell r="H68">
            <v>62</v>
          </cell>
          <cell r="I68">
            <v>0</v>
          </cell>
          <cell r="J68">
            <v>81</v>
          </cell>
          <cell r="K68">
            <v>0</v>
          </cell>
        </row>
        <row r="69">
          <cell r="B69">
            <v>62</v>
          </cell>
          <cell r="C69">
            <v>0</v>
          </cell>
          <cell r="D69">
            <v>245</v>
          </cell>
          <cell r="E69">
            <v>0</v>
          </cell>
          <cell r="H69">
            <v>62</v>
          </cell>
          <cell r="I69">
            <v>0</v>
          </cell>
          <cell r="J69">
            <v>81</v>
          </cell>
          <cell r="K69">
            <v>0</v>
          </cell>
        </row>
        <row r="70">
          <cell r="B70">
            <v>62</v>
          </cell>
          <cell r="C70">
            <v>0</v>
          </cell>
          <cell r="D70">
            <v>245</v>
          </cell>
          <cell r="E70">
            <v>0</v>
          </cell>
          <cell r="H70">
            <v>62</v>
          </cell>
          <cell r="I70">
            <v>0</v>
          </cell>
          <cell r="J70">
            <v>81</v>
          </cell>
          <cell r="K70">
            <v>0</v>
          </cell>
        </row>
        <row r="71">
          <cell r="B71">
            <v>62</v>
          </cell>
          <cell r="C71">
            <v>0</v>
          </cell>
          <cell r="D71">
            <v>245</v>
          </cell>
          <cell r="E71">
            <v>0</v>
          </cell>
          <cell r="H71">
            <v>62</v>
          </cell>
          <cell r="I71">
            <v>0</v>
          </cell>
          <cell r="J71">
            <v>81</v>
          </cell>
          <cell r="K71">
            <v>0</v>
          </cell>
        </row>
        <row r="72">
          <cell r="B72">
            <v>62</v>
          </cell>
          <cell r="C72">
            <v>0</v>
          </cell>
          <cell r="D72">
            <v>245</v>
          </cell>
          <cell r="E72">
            <v>0</v>
          </cell>
          <cell r="H72">
            <v>62</v>
          </cell>
          <cell r="I72">
            <v>0</v>
          </cell>
          <cell r="J72">
            <v>81</v>
          </cell>
          <cell r="K72">
            <v>0</v>
          </cell>
        </row>
        <row r="73">
          <cell r="B73">
            <v>62</v>
          </cell>
          <cell r="C73">
            <v>0</v>
          </cell>
          <cell r="D73">
            <v>245</v>
          </cell>
          <cell r="E73">
            <v>0</v>
          </cell>
          <cell r="H73">
            <v>62</v>
          </cell>
          <cell r="I73">
            <v>0</v>
          </cell>
          <cell r="J73">
            <v>84</v>
          </cell>
          <cell r="K73">
            <v>0</v>
          </cell>
        </row>
        <row r="74">
          <cell r="B74">
            <v>62</v>
          </cell>
          <cell r="C74">
            <v>0</v>
          </cell>
          <cell r="D74">
            <v>245</v>
          </cell>
          <cell r="E74">
            <v>0</v>
          </cell>
          <cell r="H74">
            <v>62</v>
          </cell>
          <cell r="I74">
            <v>0</v>
          </cell>
          <cell r="J74">
            <v>84</v>
          </cell>
          <cell r="K74">
            <v>0</v>
          </cell>
        </row>
        <row r="75">
          <cell r="B75">
            <v>62</v>
          </cell>
          <cell r="C75">
            <v>0</v>
          </cell>
          <cell r="D75">
            <v>245</v>
          </cell>
          <cell r="E75">
            <v>0</v>
          </cell>
          <cell r="H75">
            <v>62</v>
          </cell>
          <cell r="I75">
            <v>0</v>
          </cell>
          <cell r="J75">
            <v>88</v>
          </cell>
          <cell r="K75">
            <v>0</v>
          </cell>
        </row>
        <row r="76">
          <cell r="B76">
            <v>62</v>
          </cell>
          <cell r="C76">
            <v>0</v>
          </cell>
          <cell r="D76">
            <v>245</v>
          </cell>
          <cell r="E76">
            <v>0</v>
          </cell>
          <cell r="H76">
            <v>62</v>
          </cell>
          <cell r="I76">
            <v>0</v>
          </cell>
          <cell r="J76">
            <v>96</v>
          </cell>
          <cell r="K76">
            <v>0</v>
          </cell>
        </row>
        <row r="77">
          <cell r="B77">
            <v>62</v>
          </cell>
          <cell r="C77">
            <v>0</v>
          </cell>
          <cell r="D77">
            <v>245</v>
          </cell>
          <cell r="E77">
            <v>0</v>
          </cell>
          <cell r="H77">
            <v>62</v>
          </cell>
          <cell r="I77">
            <v>0</v>
          </cell>
          <cell r="J77">
            <v>96</v>
          </cell>
          <cell r="K77">
            <v>0</v>
          </cell>
        </row>
        <row r="78">
          <cell r="B78">
            <v>62</v>
          </cell>
          <cell r="C78">
            <v>0</v>
          </cell>
          <cell r="D78">
            <v>245</v>
          </cell>
          <cell r="E78">
            <v>0</v>
          </cell>
          <cell r="H78">
            <v>62</v>
          </cell>
          <cell r="I78">
            <v>0</v>
          </cell>
          <cell r="J78">
            <v>96</v>
          </cell>
          <cell r="K78">
            <v>0</v>
          </cell>
        </row>
        <row r="79">
          <cell r="B79">
            <v>62</v>
          </cell>
          <cell r="C79">
            <v>0</v>
          </cell>
          <cell r="D79">
            <v>245</v>
          </cell>
          <cell r="E79">
            <v>0</v>
          </cell>
          <cell r="H79">
            <v>62</v>
          </cell>
          <cell r="I79">
            <v>0</v>
          </cell>
          <cell r="J79">
            <v>96</v>
          </cell>
          <cell r="K79">
            <v>0</v>
          </cell>
        </row>
        <row r="80">
          <cell r="B80">
            <v>62</v>
          </cell>
          <cell r="C80">
            <v>0</v>
          </cell>
          <cell r="D80">
            <v>245</v>
          </cell>
          <cell r="E80">
            <v>0</v>
          </cell>
          <cell r="H80">
            <v>62</v>
          </cell>
          <cell r="I80">
            <v>0</v>
          </cell>
          <cell r="J80">
            <v>96</v>
          </cell>
          <cell r="K80">
            <v>0</v>
          </cell>
        </row>
        <row r="81">
          <cell r="B81">
            <v>62</v>
          </cell>
          <cell r="C81">
            <v>0</v>
          </cell>
          <cell r="D81">
            <v>245</v>
          </cell>
          <cell r="E81">
            <v>0</v>
          </cell>
          <cell r="H81">
            <v>62</v>
          </cell>
          <cell r="I81">
            <v>0</v>
          </cell>
          <cell r="J81">
            <v>93</v>
          </cell>
          <cell r="K81">
            <v>0</v>
          </cell>
        </row>
        <row r="82">
          <cell r="B82">
            <v>62</v>
          </cell>
          <cell r="C82">
            <v>0</v>
          </cell>
          <cell r="D82">
            <v>245</v>
          </cell>
          <cell r="E82">
            <v>0</v>
          </cell>
          <cell r="H82">
            <v>62</v>
          </cell>
          <cell r="I82">
            <v>0</v>
          </cell>
          <cell r="J82">
            <v>93</v>
          </cell>
          <cell r="K82">
            <v>0</v>
          </cell>
        </row>
        <row r="83">
          <cell r="B83">
            <v>62</v>
          </cell>
          <cell r="C83">
            <v>0</v>
          </cell>
          <cell r="D83">
            <v>245</v>
          </cell>
          <cell r="E83">
            <v>0</v>
          </cell>
          <cell r="H83">
            <v>62</v>
          </cell>
          <cell r="I83">
            <v>0</v>
          </cell>
          <cell r="J83">
            <v>93</v>
          </cell>
          <cell r="K83">
            <v>0</v>
          </cell>
        </row>
        <row r="84">
          <cell r="B84">
            <v>62</v>
          </cell>
          <cell r="C84">
            <v>0</v>
          </cell>
          <cell r="D84">
            <v>245</v>
          </cell>
          <cell r="E84">
            <v>0</v>
          </cell>
          <cell r="H84">
            <v>62</v>
          </cell>
          <cell r="I84">
            <v>0</v>
          </cell>
          <cell r="J84">
            <v>93</v>
          </cell>
          <cell r="K84">
            <v>0</v>
          </cell>
        </row>
        <row r="85">
          <cell r="B85">
            <v>62</v>
          </cell>
          <cell r="C85">
            <v>0</v>
          </cell>
          <cell r="D85">
            <v>245</v>
          </cell>
          <cell r="E85">
            <v>0</v>
          </cell>
          <cell r="H85">
            <v>62</v>
          </cell>
          <cell r="I85">
            <v>0</v>
          </cell>
          <cell r="J85">
            <v>93</v>
          </cell>
          <cell r="K85">
            <v>0</v>
          </cell>
        </row>
        <row r="86">
          <cell r="B86">
            <v>62</v>
          </cell>
          <cell r="C86">
            <v>0</v>
          </cell>
          <cell r="D86">
            <v>245</v>
          </cell>
          <cell r="E86">
            <v>0</v>
          </cell>
          <cell r="H86">
            <v>62</v>
          </cell>
          <cell r="I86">
            <v>0</v>
          </cell>
          <cell r="J86">
            <v>93</v>
          </cell>
          <cell r="K86">
            <v>0</v>
          </cell>
        </row>
        <row r="87">
          <cell r="B87">
            <v>62</v>
          </cell>
          <cell r="C87">
            <v>0</v>
          </cell>
          <cell r="D87">
            <v>245</v>
          </cell>
          <cell r="E87">
            <v>0</v>
          </cell>
          <cell r="H87">
            <v>62</v>
          </cell>
          <cell r="I87">
            <v>0</v>
          </cell>
          <cell r="J87">
            <v>93</v>
          </cell>
          <cell r="K87">
            <v>0</v>
          </cell>
        </row>
        <row r="88">
          <cell r="B88">
            <v>62</v>
          </cell>
          <cell r="C88">
            <v>0</v>
          </cell>
          <cell r="D88">
            <v>245</v>
          </cell>
          <cell r="E88">
            <v>0</v>
          </cell>
          <cell r="H88">
            <v>62</v>
          </cell>
          <cell r="I88">
            <v>0</v>
          </cell>
          <cell r="J88">
            <v>93</v>
          </cell>
          <cell r="K88">
            <v>0</v>
          </cell>
        </row>
        <row r="89">
          <cell r="B89">
            <v>62</v>
          </cell>
          <cell r="C89">
            <v>0</v>
          </cell>
          <cell r="D89">
            <v>245</v>
          </cell>
          <cell r="E89">
            <v>0</v>
          </cell>
          <cell r="H89">
            <v>62</v>
          </cell>
          <cell r="I89">
            <v>0</v>
          </cell>
          <cell r="J89">
            <v>93</v>
          </cell>
          <cell r="K89">
            <v>0</v>
          </cell>
        </row>
        <row r="90">
          <cell r="B90">
            <v>62</v>
          </cell>
          <cell r="C90">
            <v>0</v>
          </cell>
          <cell r="D90">
            <v>245</v>
          </cell>
          <cell r="E90">
            <v>0</v>
          </cell>
          <cell r="H90">
            <v>62</v>
          </cell>
          <cell r="I90">
            <v>0</v>
          </cell>
          <cell r="J90">
            <v>93</v>
          </cell>
          <cell r="K90">
            <v>0</v>
          </cell>
        </row>
        <row r="91">
          <cell r="B91">
            <v>62</v>
          </cell>
          <cell r="C91">
            <v>0</v>
          </cell>
          <cell r="D91">
            <v>245</v>
          </cell>
          <cell r="E91">
            <v>0</v>
          </cell>
          <cell r="H91">
            <v>62</v>
          </cell>
          <cell r="I91">
            <v>0</v>
          </cell>
          <cell r="J91">
            <v>93</v>
          </cell>
          <cell r="K91">
            <v>0</v>
          </cell>
        </row>
        <row r="92">
          <cell r="B92">
            <v>62</v>
          </cell>
          <cell r="C92">
            <v>0</v>
          </cell>
          <cell r="D92">
            <v>245</v>
          </cell>
          <cell r="E92">
            <v>0</v>
          </cell>
          <cell r="H92">
            <v>62</v>
          </cell>
          <cell r="I92">
            <v>0</v>
          </cell>
          <cell r="J92">
            <v>93</v>
          </cell>
          <cell r="K92">
            <v>0</v>
          </cell>
        </row>
        <row r="93">
          <cell r="B93">
            <v>62</v>
          </cell>
          <cell r="C93">
            <v>0</v>
          </cell>
          <cell r="D93">
            <v>245</v>
          </cell>
          <cell r="E93">
            <v>0</v>
          </cell>
          <cell r="H93">
            <v>62</v>
          </cell>
          <cell r="I93">
            <v>0</v>
          </cell>
          <cell r="J93">
            <v>93</v>
          </cell>
          <cell r="K93">
            <v>0</v>
          </cell>
        </row>
        <row r="94">
          <cell r="B94">
            <v>62</v>
          </cell>
          <cell r="C94">
            <v>0</v>
          </cell>
          <cell r="D94">
            <v>245</v>
          </cell>
          <cell r="E94">
            <v>0</v>
          </cell>
          <cell r="H94">
            <v>62</v>
          </cell>
          <cell r="I94">
            <v>0</v>
          </cell>
          <cell r="J94">
            <v>93</v>
          </cell>
          <cell r="K94">
            <v>0</v>
          </cell>
        </row>
        <row r="95">
          <cell r="B95">
            <v>62</v>
          </cell>
          <cell r="C95">
            <v>0</v>
          </cell>
          <cell r="D95">
            <v>245</v>
          </cell>
          <cell r="E95">
            <v>0</v>
          </cell>
          <cell r="H95">
            <v>62</v>
          </cell>
          <cell r="I95">
            <v>0</v>
          </cell>
          <cell r="J95">
            <v>93</v>
          </cell>
          <cell r="K95">
            <v>0</v>
          </cell>
        </row>
        <row r="96">
          <cell r="B96">
            <v>62</v>
          </cell>
          <cell r="C96">
            <v>0</v>
          </cell>
          <cell r="D96">
            <v>245</v>
          </cell>
          <cell r="E96">
            <v>0</v>
          </cell>
          <cell r="H96">
            <v>62</v>
          </cell>
          <cell r="I96">
            <v>0</v>
          </cell>
          <cell r="J96">
            <v>93</v>
          </cell>
          <cell r="K96">
            <v>0</v>
          </cell>
        </row>
        <row r="97">
          <cell r="B97">
            <v>62</v>
          </cell>
          <cell r="C97">
            <v>0</v>
          </cell>
          <cell r="D97">
            <v>245</v>
          </cell>
          <cell r="E97">
            <v>0</v>
          </cell>
          <cell r="H97">
            <v>62</v>
          </cell>
          <cell r="I97">
            <v>0</v>
          </cell>
          <cell r="J97">
            <v>93</v>
          </cell>
          <cell r="K97">
            <v>0</v>
          </cell>
        </row>
        <row r="98">
          <cell r="B98">
            <v>62</v>
          </cell>
          <cell r="C98">
            <v>0</v>
          </cell>
          <cell r="D98">
            <v>245</v>
          </cell>
          <cell r="E98">
            <v>0</v>
          </cell>
          <cell r="H98">
            <v>62</v>
          </cell>
          <cell r="I98">
            <v>0</v>
          </cell>
          <cell r="J98">
            <v>93</v>
          </cell>
          <cell r="K98">
            <v>0</v>
          </cell>
        </row>
        <row r="99">
          <cell r="B99">
            <v>62</v>
          </cell>
          <cell r="C99">
            <v>0</v>
          </cell>
          <cell r="D99">
            <v>245</v>
          </cell>
          <cell r="E99">
            <v>0</v>
          </cell>
          <cell r="H99">
            <v>62</v>
          </cell>
          <cell r="I99">
            <v>0</v>
          </cell>
          <cell r="J99">
            <v>93</v>
          </cell>
          <cell r="K99">
            <v>0</v>
          </cell>
        </row>
        <row r="100">
          <cell r="B100">
            <v>62</v>
          </cell>
          <cell r="C100">
            <v>0</v>
          </cell>
          <cell r="D100">
            <v>245</v>
          </cell>
          <cell r="E100">
            <v>0</v>
          </cell>
          <cell r="H100">
            <v>62</v>
          </cell>
          <cell r="I100">
            <v>0</v>
          </cell>
          <cell r="J100">
            <v>93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33.01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33.01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33.01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33.01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33.01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33.01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33.01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33.01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33.01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33.01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33.01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33.01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33.01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33.01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33.01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33.01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33.01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33.01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33.01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33.01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33.01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33.01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34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32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32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32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32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32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32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32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35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295.75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296.75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299.36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299.36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299.36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296.36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296.36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296.36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297.36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297.36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273.85000000000002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297.36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297.36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297.36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297.36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297.36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297.36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297.36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297.36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297.36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297.36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296.36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296.36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295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295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295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295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295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295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295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295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292.33999999999997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292.33999999999997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291.33999999999997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291.33999999999997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294.33999999999997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294.33999999999997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294.33999999999997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294.33999999999997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294.33999999999997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294.33999999999997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294.33999999999997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294.33999999999997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294.33999999999997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294.33999999999997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294.33999999999997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294.33999999999997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294.33999999999997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294.33999999999997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294.33999999999997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294.33999999999997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294.33999999999997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294.33999999999997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294.33999999999997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294.33999999999997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44711</v>
      </c>
      <c r="Z3" s="37">
        <f>S3</f>
        <v>44711</v>
      </c>
      <c r="AE3" s="36"/>
      <c r="AH3" s="38">
        <f>AV4</f>
        <v>44711</v>
      </c>
    </row>
    <row r="4" spans="1:48" ht="15.75" thickBot="1">
      <c r="A4" s="37">
        <f>frq!A1</f>
        <v>44711</v>
      </c>
      <c r="L4" s="37">
        <f>frq!A1</f>
        <v>44711</v>
      </c>
      <c r="P4" s="37">
        <f>frq!A1</f>
        <v>44711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44711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7.3937500000000003E-2</v>
      </c>
      <c r="H6" s="54">
        <f>(BAWANA!U3+BAWANA!V3)/4000</f>
        <v>0</v>
      </c>
      <c r="I6" s="54"/>
      <c r="J6" s="54">
        <f>G6+H6+I6</f>
        <v>7.3937500000000003E-2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7.4187500000000003E-2</v>
      </c>
      <c r="H7" s="54">
        <f>(BAWANA!U4+BAWANA!V4)/4000</f>
        <v>0</v>
      </c>
      <c r="I7" s="54"/>
      <c r="J7" s="54">
        <f t="shared" ref="J7:J70" si="3">G7+H7+I7</f>
        <v>7.4187500000000003E-2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7.4840000000000004E-2</v>
      </c>
      <c r="H8" s="54">
        <f>(BAWANA!U5+BAWANA!V5)/4000</f>
        <v>0</v>
      </c>
      <c r="I8" s="54"/>
      <c r="J8" s="54">
        <f t="shared" si="3"/>
        <v>7.4840000000000004E-2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7.4840000000000004E-2</v>
      </c>
      <c r="H9" s="54">
        <f>(BAWANA!U6+BAWANA!V6)/4000</f>
        <v>0</v>
      </c>
      <c r="I9" s="54"/>
      <c r="J9" s="54">
        <f t="shared" si="3"/>
        <v>7.4840000000000004E-2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7.4840000000000004E-2</v>
      </c>
      <c r="H10" s="54">
        <f>(BAWANA!U7+BAWANA!V7)/4000</f>
        <v>0</v>
      </c>
      <c r="I10" s="54"/>
      <c r="J10" s="54">
        <f t="shared" si="3"/>
        <v>7.4840000000000004E-2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7.4090000000000003E-2</v>
      </c>
      <c r="H11" s="54">
        <f>(BAWANA!U8+BAWANA!V8)/4000</f>
        <v>0</v>
      </c>
      <c r="I11" s="54"/>
      <c r="J11" s="54">
        <f t="shared" si="3"/>
        <v>7.4090000000000003E-2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7.4090000000000003E-2</v>
      </c>
      <c r="H12" s="54">
        <f>(BAWANA!U9+BAWANA!V9)/4000</f>
        <v>0</v>
      </c>
      <c r="I12" s="54"/>
      <c r="J12" s="54">
        <f t="shared" si="3"/>
        <v>7.4090000000000003E-2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7.4090000000000003E-2</v>
      </c>
      <c r="H13" s="54">
        <f>(BAWANA!U10+BAWANA!V10)/4000</f>
        <v>0</v>
      </c>
      <c r="I13" s="54"/>
      <c r="J13" s="54">
        <f t="shared" si="3"/>
        <v>7.4090000000000003E-2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7.4340000000000003E-2</v>
      </c>
      <c r="H14" s="54">
        <f>(BAWANA!U11+BAWANA!V11)/4000</f>
        <v>0</v>
      </c>
      <c r="I14" s="54"/>
      <c r="J14" s="54">
        <f t="shared" si="3"/>
        <v>7.4340000000000003E-2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7.4340000000000003E-2</v>
      </c>
      <c r="H15" s="54">
        <f>(BAWANA!U12+BAWANA!V12)/4000</f>
        <v>0</v>
      </c>
      <c r="I15" s="54"/>
      <c r="J15" s="54">
        <f t="shared" si="3"/>
        <v>7.4340000000000003E-2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6.8462500000000009E-2</v>
      </c>
      <c r="H45" s="54">
        <f>(BAWANA!U42+BAWANA!V42)/4000</f>
        <v>0</v>
      </c>
      <c r="I45" s="54"/>
      <c r="J45" s="54">
        <f t="shared" si="3"/>
        <v>6.8462500000000009E-2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7.4340000000000003E-2</v>
      </c>
      <c r="H46" s="54">
        <f>(BAWANA!U43+BAWANA!V43)/4000</f>
        <v>0</v>
      </c>
      <c r="I46" s="54"/>
      <c r="J46" s="54">
        <f t="shared" si="3"/>
        <v>7.4340000000000003E-2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7.4340000000000003E-2</v>
      </c>
      <c r="H52" s="54">
        <f>(BAWANA!U49+BAWANA!V49)/4000</f>
        <v>0</v>
      </c>
      <c r="I52" s="54"/>
      <c r="J52" s="54">
        <f t="shared" si="3"/>
        <v>7.4340000000000003E-2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7.4340000000000003E-2</v>
      </c>
      <c r="H53" s="54">
        <f>(BAWANA!U50+BAWANA!V50)/4000</f>
        <v>0</v>
      </c>
      <c r="I53" s="54"/>
      <c r="J53" s="54">
        <f t="shared" si="3"/>
        <v>7.4340000000000003E-2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7.4340000000000003E-2</v>
      </c>
      <c r="H54" s="54">
        <f>(BAWANA!U51+BAWANA!V51)/4000</f>
        <v>0</v>
      </c>
      <c r="I54" s="54"/>
      <c r="J54" s="54">
        <f t="shared" si="3"/>
        <v>7.4340000000000003E-2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7.4340000000000003E-2</v>
      </c>
      <c r="H55" s="54">
        <f>(BAWANA!U52+BAWANA!V52)/4000</f>
        <v>0</v>
      </c>
      <c r="I55" s="54"/>
      <c r="J55" s="54">
        <f t="shared" si="3"/>
        <v>7.4340000000000003E-2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7.4340000000000003E-2</v>
      </c>
      <c r="H56" s="54">
        <f>(BAWANA!U53+BAWANA!V53)/4000</f>
        <v>0</v>
      </c>
      <c r="I56" s="54"/>
      <c r="J56" s="54">
        <f t="shared" si="3"/>
        <v>7.4340000000000003E-2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7.4340000000000003E-2</v>
      </c>
      <c r="H57" s="54">
        <f>(BAWANA!U54+BAWANA!V54)/4000</f>
        <v>0</v>
      </c>
      <c r="I57" s="54"/>
      <c r="J57" s="54">
        <f t="shared" si="3"/>
        <v>7.4340000000000003E-2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7.4340000000000003E-2</v>
      </c>
      <c r="H58" s="54">
        <f>(BAWANA!U55+BAWANA!V55)/4000</f>
        <v>0</v>
      </c>
      <c r="I58" s="54"/>
      <c r="J58" s="54">
        <f t="shared" si="3"/>
        <v>7.4340000000000003E-2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7.4340000000000003E-2</v>
      </c>
      <c r="H59" s="54">
        <f>(BAWANA!U56+BAWANA!V56)/4000</f>
        <v>0</v>
      </c>
      <c r="I59" s="54"/>
      <c r="J59" s="54">
        <f t="shared" si="3"/>
        <v>7.4340000000000003E-2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7.4340000000000003E-2</v>
      </c>
      <c r="H60" s="54">
        <f>(BAWANA!U57+BAWANA!V57)/4000</f>
        <v>0</v>
      </c>
      <c r="I60" s="54"/>
      <c r="J60" s="54">
        <f t="shared" si="3"/>
        <v>7.4340000000000003E-2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7.4090000000000003E-2</v>
      </c>
      <c r="H61" s="54">
        <f>(BAWANA!U58+BAWANA!V58)/4000</f>
        <v>0</v>
      </c>
      <c r="I61" s="54"/>
      <c r="J61" s="54">
        <f t="shared" si="3"/>
        <v>7.4090000000000003E-2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7.4090000000000003E-2</v>
      </c>
      <c r="H62" s="54">
        <f>(BAWANA!U59+BAWANA!V59)/4000</f>
        <v>0</v>
      </c>
      <c r="I62" s="54"/>
      <c r="J62" s="54">
        <f t="shared" si="3"/>
        <v>7.4090000000000003E-2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7.3749999999999996E-2</v>
      </c>
      <c r="H66" s="54">
        <f>(BAWANA!U63+BAWANA!V63)/4000</f>
        <v>0</v>
      </c>
      <c r="I66" s="54"/>
      <c r="J66" s="54">
        <f t="shared" si="3"/>
        <v>7.3749999999999996E-2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7.3749999999999996E-2</v>
      </c>
      <c r="H67" s="54">
        <f>(BAWANA!U64+BAWANA!V64)/4000</f>
        <v>0</v>
      </c>
      <c r="I67" s="54"/>
      <c r="J67" s="54">
        <f t="shared" si="3"/>
        <v>7.3749999999999996E-2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7.3749999999999996E-2</v>
      </c>
      <c r="H68" s="54">
        <f>(BAWANA!U65+BAWANA!V65)/4000</f>
        <v>0</v>
      </c>
      <c r="I68" s="54"/>
      <c r="J68" s="54">
        <f t="shared" si="3"/>
        <v>7.3749999999999996E-2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7.3749999999999996E-2</v>
      </c>
      <c r="H69" s="54">
        <f>(BAWANA!U66+BAWANA!V66)/4000</f>
        <v>0</v>
      </c>
      <c r="I69" s="54"/>
      <c r="J69" s="54">
        <f t="shared" si="3"/>
        <v>7.3749999999999996E-2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7.3749999999999996E-2</v>
      </c>
      <c r="H70" s="54">
        <f>(BAWANA!U67+BAWANA!V67)/4000</f>
        <v>0</v>
      </c>
      <c r="I70" s="54"/>
      <c r="J70" s="54">
        <f t="shared" si="3"/>
        <v>7.3749999999999996E-2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7.3749999999999996E-2</v>
      </c>
      <c r="H71" s="54">
        <f>(BAWANA!U68+BAWANA!V68)/4000</f>
        <v>0</v>
      </c>
      <c r="I71" s="54"/>
      <c r="J71" s="54">
        <f t="shared" ref="J71:J101" si="9">G71+H71+I71</f>
        <v>7.3749999999999996E-2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7.3749999999999996E-2</v>
      </c>
      <c r="H72" s="54">
        <f>(BAWANA!U69+BAWANA!V69)/4000</f>
        <v>0</v>
      </c>
      <c r="I72" s="54"/>
      <c r="J72" s="54">
        <f t="shared" si="9"/>
        <v>7.3749999999999996E-2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7.3749999999999996E-2</v>
      </c>
      <c r="H73" s="54">
        <f>(BAWANA!U70+BAWANA!V70)/4000</f>
        <v>0</v>
      </c>
      <c r="I73" s="54"/>
      <c r="J73" s="54">
        <f t="shared" si="9"/>
        <v>7.3749999999999996E-2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7.3084999999999997E-2</v>
      </c>
      <c r="H78" s="54">
        <f>(BAWANA!U75+BAWANA!V75)/4000</f>
        <v>0</v>
      </c>
      <c r="I78" s="54"/>
      <c r="J78" s="54">
        <f t="shared" si="9"/>
        <v>7.3084999999999997E-2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7.3084999999999997E-2</v>
      </c>
      <c r="H79" s="54">
        <f>(BAWANA!U76+BAWANA!V76)/4000</f>
        <v>0</v>
      </c>
      <c r="I79" s="54"/>
      <c r="J79" s="54">
        <f t="shared" si="9"/>
        <v>7.3084999999999997E-2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7.2834999999999997E-2</v>
      </c>
      <c r="H80" s="54">
        <f>(BAWANA!U77+BAWANA!V77)/4000</f>
        <v>0</v>
      </c>
      <c r="I80" s="54"/>
      <c r="J80" s="54">
        <f t="shared" si="9"/>
        <v>7.2834999999999997E-2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7.2834999999999997E-2</v>
      </c>
      <c r="H81" s="54">
        <f>(BAWANA!U78+BAWANA!V78)/4000</f>
        <v>0</v>
      </c>
      <c r="I81" s="54"/>
      <c r="J81" s="54">
        <f t="shared" si="9"/>
        <v>7.2834999999999997E-2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7.3584999999999998E-2</v>
      </c>
      <c r="H82" s="54">
        <f>(BAWANA!U79+BAWANA!V79)/4000</f>
        <v>0</v>
      </c>
      <c r="I82" s="54"/>
      <c r="J82" s="54">
        <f t="shared" si="9"/>
        <v>7.3584999999999998E-2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7.3584999999999998E-2</v>
      </c>
      <c r="H83" s="54">
        <f>(BAWANA!U80+BAWANA!V80)/4000</f>
        <v>0</v>
      </c>
      <c r="I83" s="54"/>
      <c r="J83" s="54">
        <f t="shared" si="9"/>
        <v>7.3584999999999998E-2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7.3584999999999998E-2</v>
      </c>
      <c r="H84" s="54">
        <f>(BAWANA!U81+BAWANA!V81)/4000</f>
        <v>0</v>
      </c>
      <c r="I84" s="54"/>
      <c r="J84" s="54">
        <f t="shared" si="9"/>
        <v>7.3584999999999998E-2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7.3584999999999998E-2</v>
      </c>
      <c r="H85" s="54">
        <f>(BAWANA!U82+BAWANA!V82)/4000</f>
        <v>0</v>
      </c>
      <c r="I85" s="54"/>
      <c r="J85" s="54">
        <f t="shared" si="9"/>
        <v>7.3584999999999998E-2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7.3584999999999998E-2</v>
      </c>
      <c r="H86" s="54">
        <f>(BAWANA!U83+BAWANA!V83)/4000</f>
        <v>0</v>
      </c>
      <c r="I86" s="54"/>
      <c r="J86" s="54">
        <f t="shared" si="9"/>
        <v>7.3584999999999998E-2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7.3584999999999998E-2</v>
      </c>
      <c r="H87" s="54">
        <f>(BAWANA!U84+BAWANA!V84)/4000</f>
        <v>0</v>
      </c>
      <c r="I87" s="54"/>
      <c r="J87" s="54">
        <f t="shared" si="9"/>
        <v>7.3584999999999998E-2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7.3584999999999998E-2</v>
      </c>
      <c r="H88" s="54">
        <f>(BAWANA!U85+BAWANA!V85)/4000</f>
        <v>0</v>
      </c>
      <c r="I88" s="54"/>
      <c r="J88" s="54">
        <f t="shared" si="9"/>
        <v>7.3584999999999998E-2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7.3584999999999998E-2</v>
      </c>
      <c r="H89" s="54">
        <f>(BAWANA!U86+BAWANA!V86)/4000</f>
        <v>0</v>
      </c>
      <c r="I89" s="54"/>
      <c r="J89" s="54">
        <f t="shared" si="9"/>
        <v>7.3584999999999998E-2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7.3584999999999998E-2</v>
      </c>
      <c r="H90" s="54">
        <f>(BAWANA!U87+BAWANA!V87)/4000</f>
        <v>0</v>
      </c>
      <c r="I90" s="54"/>
      <c r="J90" s="54">
        <f t="shared" si="9"/>
        <v>7.3584999999999998E-2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7.3584999999999998E-2</v>
      </c>
      <c r="H91" s="54">
        <f>(BAWANA!U88+BAWANA!V88)/4000</f>
        <v>0</v>
      </c>
      <c r="I91" s="54"/>
      <c r="J91" s="54">
        <f t="shared" si="9"/>
        <v>7.3584999999999998E-2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7.3584999999999998E-2</v>
      </c>
      <c r="H92" s="54">
        <f>(BAWANA!U89+BAWANA!V89)/4000</f>
        <v>0</v>
      </c>
      <c r="I92" s="54"/>
      <c r="J92" s="54">
        <f t="shared" si="9"/>
        <v>7.3584999999999998E-2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7.3584999999999998E-2</v>
      </c>
      <c r="H93" s="54">
        <f>(BAWANA!U90+BAWANA!V90)/4000</f>
        <v>0</v>
      </c>
      <c r="I93" s="54"/>
      <c r="J93" s="54">
        <f t="shared" si="9"/>
        <v>7.3584999999999998E-2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7.3584999999999998E-2</v>
      </c>
      <c r="H94" s="54">
        <f>(BAWANA!U91+BAWANA!V91)/4000</f>
        <v>0</v>
      </c>
      <c r="I94" s="54"/>
      <c r="J94" s="54">
        <f t="shared" si="9"/>
        <v>7.3584999999999998E-2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7.3584999999999998E-2</v>
      </c>
      <c r="H95" s="54">
        <f>(BAWANA!U92+BAWANA!V92)/4000</f>
        <v>0</v>
      </c>
      <c r="I95" s="54"/>
      <c r="J95" s="54">
        <f t="shared" si="9"/>
        <v>7.3584999999999998E-2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7.3584999999999998E-2</v>
      </c>
      <c r="H96" s="54">
        <f>(BAWANA!U93+BAWANA!V93)/4000</f>
        <v>0</v>
      </c>
      <c r="I96" s="54"/>
      <c r="J96" s="54">
        <f t="shared" si="9"/>
        <v>7.3584999999999998E-2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7.3584999999999998E-2</v>
      </c>
      <c r="H97" s="54">
        <f>(BAWANA!U94+BAWANA!V94)/4000</f>
        <v>0</v>
      </c>
      <c r="I97" s="54"/>
      <c r="J97" s="54">
        <f t="shared" si="9"/>
        <v>7.3584999999999998E-2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7.3584999999999998E-2</v>
      </c>
      <c r="H98" s="54">
        <f>(BAWANA!U95+BAWANA!V95)/4000</f>
        <v>0</v>
      </c>
      <c r="I98" s="54"/>
      <c r="J98" s="54">
        <f t="shared" si="9"/>
        <v>7.3584999999999998E-2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7.3584999999999998E-2</v>
      </c>
      <c r="H99" s="54">
        <f>(BAWANA!U96+BAWANA!V96)/4000</f>
        <v>0</v>
      </c>
      <c r="I99" s="54"/>
      <c r="J99" s="54">
        <f t="shared" si="9"/>
        <v>7.3584999999999998E-2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7.3584999999999998E-2</v>
      </c>
      <c r="H100" s="54">
        <f>(BAWANA!U97+BAWANA!V97)/4000</f>
        <v>0</v>
      </c>
      <c r="I100" s="54"/>
      <c r="J100" s="54">
        <f t="shared" si="9"/>
        <v>7.3584999999999998E-2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7.3584999999999998E-2</v>
      </c>
      <c r="H101" s="54">
        <f>(BAWANA!U98+BAWANA!V98)/4000</f>
        <v>0</v>
      </c>
      <c r="I101" s="54"/>
      <c r="J101" s="54">
        <f t="shared" si="9"/>
        <v>7.3584999999999998E-2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6.8771774999999913</v>
      </c>
      <c r="H102" s="54">
        <f t="shared" si="14"/>
        <v>0</v>
      </c>
      <c r="I102" s="54"/>
      <c r="J102" s="54">
        <f t="shared" si="14"/>
        <v>6.8771774999999913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26" customWidth="1"/>
    <col min="2" max="2" width="11.28515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343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U2" s="115" t="s">
        <v>231</v>
      </c>
      <c r="V2" s="116" t="s">
        <v>230</v>
      </c>
      <c r="W2" s="30" t="s">
        <v>528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246.44109000000003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206">
        <v>246.44</v>
      </c>
      <c r="W3">
        <v>246.44109000000003</v>
      </c>
    </row>
    <row r="4" spans="1:23">
      <c r="A4" t="s">
        <v>528</v>
      </c>
      <c r="G4" t="s">
        <v>46</v>
      </c>
      <c r="H4" s="115">
        <v>246.44109000000003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246.44</v>
      </c>
      <c r="W4">
        <v>246.44109000000003</v>
      </c>
    </row>
    <row r="5" spans="1:23">
      <c r="G5" t="s">
        <v>47</v>
      </c>
      <c r="H5" s="115">
        <v>246.44109000000003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246.44</v>
      </c>
      <c r="W5">
        <v>246.44109000000003</v>
      </c>
    </row>
    <row r="6" spans="1:23">
      <c r="G6" t="s">
        <v>48</v>
      </c>
      <c r="H6" s="115">
        <v>246.44109000000003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246.44</v>
      </c>
      <c r="W6">
        <v>246.44109000000003</v>
      </c>
    </row>
    <row r="7" spans="1:23">
      <c r="G7" t="s">
        <v>49</v>
      </c>
      <c r="H7" s="115">
        <v>246.44109000000003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246.44</v>
      </c>
      <c r="W7">
        <v>246.44109000000003</v>
      </c>
    </row>
    <row r="8" spans="1:23">
      <c r="G8" t="s">
        <v>50</v>
      </c>
      <c r="H8" s="115">
        <v>246.44109000000003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246.44</v>
      </c>
      <c r="W8">
        <v>246.44109000000003</v>
      </c>
    </row>
    <row r="9" spans="1:23">
      <c r="G9" t="s">
        <v>51</v>
      </c>
      <c r="H9" s="115">
        <v>246.44109000000003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246.44</v>
      </c>
      <c r="W9">
        <v>246.44109000000003</v>
      </c>
    </row>
    <row r="10" spans="1:23">
      <c r="G10" t="s">
        <v>52</v>
      </c>
      <c r="H10" s="115">
        <v>246.44109000000003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246.44</v>
      </c>
      <c r="W10">
        <v>246.44109000000003</v>
      </c>
    </row>
    <row r="11" spans="1:23">
      <c r="G11" t="s">
        <v>53</v>
      </c>
      <c r="H11" s="115">
        <v>246.44109000000003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246.44</v>
      </c>
      <c r="W11">
        <v>246.44109000000003</v>
      </c>
    </row>
    <row r="12" spans="1:23">
      <c r="G12" t="s">
        <v>54</v>
      </c>
      <c r="H12" s="115">
        <v>246.44109000000003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246.44</v>
      </c>
      <c r="W12">
        <v>246.44109000000003</v>
      </c>
    </row>
    <row r="13" spans="1:23">
      <c r="G13" t="s">
        <v>55</v>
      </c>
      <c r="H13" s="115">
        <v>246.44109000000003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246.44</v>
      </c>
      <c r="W13">
        <v>246.44109000000003</v>
      </c>
    </row>
    <row r="14" spans="1:23">
      <c r="G14" t="s">
        <v>56</v>
      </c>
      <c r="H14" s="115">
        <v>246.44109000000003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246.44</v>
      </c>
      <c r="W14">
        <v>246.44109000000003</v>
      </c>
    </row>
    <row r="15" spans="1:23">
      <c r="G15" t="s">
        <v>57</v>
      </c>
      <c r="H15" s="115">
        <v>246.44109000000003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246.44</v>
      </c>
      <c r="W15">
        <v>246.44109000000003</v>
      </c>
    </row>
    <row r="16" spans="1:23">
      <c r="G16" t="s">
        <v>58</v>
      </c>
      <c r="H16" s="115">
        <v>246.44109000000003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246.44</v>
      </c>
      <c r="W16">
        <v>246.44109000000003</v>
      </c>
    </row>
    <row r="17" spans="7:23">
      <c r="G17" t="s">
        <v>59</v>
      </c>
      <c r="H17" s="115">
        <v>246.44109000000003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246.44</v>
      </c>
      <c r="W17">
        <v>246.44109000000003</v>
      </c>
    </row>
    <row r="18" spans="7:23">
      <c r="G18" t="s">
        <v>60</v>
      </c>
      <c r="H18" s="115">
        <v>246.44109000000003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246.44</v>
      </c>
      <c r="W18">
        <v>246.44109000000003</v>
      </c>
    </row>
    <row r="19" spans="7:23">
      <c r="G19" t="s">
        <v>61</v>
      </c>
      <c r="H19" s="115">
        <v>246.44109000000003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246.44</v>
      </c>
      <c r="W19">
        <v>246.44109000000003</v>
      </c>
    </row>
    <row r="20" spans="7:23">
      <c r="G20" t="s">
        <v>62</v>
      </c>
      <c r="H20" s="115">
        <v>246.44109000000003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246.44</v>
      </c>
      <c r="W20">
        <v>246.44109000000003</v>
      </c>
    </row>
    <row r="21" spans="7:23">
      <c r="G21" t="s">
        <v>63</v>
      </c>
      <c r="H21" s="115">
        <v>246.44109000000003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246.44</v>
      </c>
      <c r="W21">
        <v>246.44109000000003</v>
      </c>
    </row>
    <row r="22" spans="7:23">
      <c r="G22" t="s">
        <v>64</v>
      </c>
      <c r="H22" s="115">
        <v>246.44109000000003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246.44</v>
      </c>
      <c r="W22">
        <v>246.44109000000003</v>
      </c>
    </row>
    <row r="23" spans="7:23">
      <c r="G23" t="s">
        <v>65</v>
      </c>
      <c r="H23" s="115">
        <v>246.44109000000003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246.44</v>
      </c>
      <c r="W23">
        <v>246.44109000000003</v>
      </c>
    </row>
    <row r="24" spans="7:23">
      <c r="G24" t="s">
        <v>66</v>
      </c>
      <c r="H24" s="115">
        <v>246.44109000000003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246.44</v>
      </c>
      <c r="W24">
        <v>246.44109000000003</v>
      </c>
    </row>
    <row r="25" spans="7:23">
      <c r="G25" t="s">
        <v>67</v>
      </c>
      <c r="H25" s="115">
        <v>246.44109000000003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246.44</v>
      </c>
      <c r="W25">
        <v>246.44109000000003</v>
      </c>
    </row>
    <row r="26" spans="7:23">
      <c r="G26" t="s">
        <v>68</v>
      </c>
      <c r="H26" s="115">
        <v>246.44109000000003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246.44</v>
      </c>
      <c r="W26">
        <v>246.44109000000003</v>
      </c>
    </row>
    <row r="27" spans="7:23">
      <c r="G27" t="s">
        <v>69</v>
      </c>
      <c r="H27" s="115">
        <v>246.44109000000003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246.44</v>
      </c>
      <c r="W27">
        <v>246.44109000000003</v>
      </c>
    </row>
    <row r="28" spans="7:23">
      <c r="G28" t="s">
        <v>70</v>
      </c>
      <c r="H28" s="115">
        <v>246.44109000000003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246.44</v>
      </c>
      <c r="W28">
        <v>246.44109000000003</v>
      </c>
    </row>
    <row r="29" spans="7:23">
      <c r="G29" t="s">
        <v>71</v>
      </c>
      <c r="H29" s="115">
        <v>246.44109000000003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246.44</v>
      </c>
      <c r="W29">
        <v>246.44109000000003</v>
      </c>
    </row>
    <row r="30" spans="7:23">
      <c r="G30" t="s">
        <v>72</v>
      </c>
      <c r="H30" s="115">
        <v>246.44109000000003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246.44</v>
      </c>
      <c r="W30">
        <v>246.44109000000003</v>
      </c>
    </row>
    <row r="31" spans="7:23">
      <c r="G31" t="s">
        <v>73</v>
      </c>
      <c r="H31" s="115">
        <v>246.44109000000003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246.44</v>
      </c>
      <c r="W31">
        <v>246.44109000000003</v>
      </c>
    </row>
    <row r="32" spans="7:23">
      <c r="G32" t="s">
        <v>74</v>
      </c>
      <c r="H32" s="115">
        <v>246.44109000000003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246.44</v>
      </c>
      <c r="W32">
        <v>246.44109000000003</v>
      </c>
    </row>
    <row r="33" spans="7:23">
      <c r="G33" t="s">
        <v>75</v>
      </c>
      <c r="H33" s="115">
        <v>246.44109000000003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246.44</v>
      </c>
      <c r="W33">
        <v>246.44109000000003</v>
      </c>
    </row>
    <row r="34" spans="7:23">
      <c r="G34" t="s">
        <v>76</v>
      </c>
      <c r="H34" s="115">
        <v>246.44109000000003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246.44</v>
      </c>
      <c r="W34">
        <v>246.44109000000003</v>
      </c>
    </row>
    <row r="35" spans="7:23">
      <c r="G35" t="s">
        <v>77</v>
      </c>
      <c r="H35" s="115">
        <v>246.44109000000003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246.44</v>
      </c>
      <c r="W35">
        <v>246.44109000000003</v>
      </c>
    </row>
    <row r="36" spans="7:23">
      <c r="G36" t="s">
        <v>78</v>
      </c>
      <c r="H36" s="115">
        <v>246.44109000000003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246.44</v>
      </c>
      <c r="W36">
        <v>246.44109000000003</v>
      </c>
    </row>
    <row r="37" spans="7:23">
      <c r="G37" t="s">
        <v>79</v>
      </c>
      <c r="H37" s="115">
        <v>246.44109000000003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246.44</v>
      </c>
      <c r="W37">
        <v>246.44109000000003</v>
      </c>
    </row>
    <row r="38" spans="7:23">
      <c r="G38" t="s">
        <v>80</v>
      </c>
      <c r="H38" s="115">
        <v>246.44109000000003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246.44</v>
      </c>
      <c r="W38">
        <v>246.44109000000003</v>
      </c>
    </row>
    <row r="39" spans="7:23">
      <c r="G39" t="s">
        <v>81</v>
      </c>
      <c r="H39" s="115">
        <v>246.44109000000003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246.44</v>
      </c>
      <c r="W39">
        <v>246.44109000000003</v>
      </c>
    </row>
    <row r="40" spans="7:23">
      <c r="G40" t="s">
        <v>82</v>
      </c>
      <c r="H40" s="115">
        <v>246.44109000000003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246.44</v>
      </c>
      <c r="W40">
        <v>246.44109000000003</v>
      </c>
    </row>
    <row r="41" spans="7:23">
      <c r="G41" t="s">
        <v>83</v>
      </c>
      <c r="H41" s="115">
        <v>246.44109000000003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246.44</v>
      </c>
      <c r="W41">
        <v>246.44109000000003</v>
      </c>
    </row>
    <row r="42" spans="7:23">
      <c r="G42" t="s">
        <v>84</v>
      </c>
      <c r="H42" s="115">
        <v>246.44109000000003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246.44</v>
      </c>
      <c r="W42">
        <v>246.44109000000003</v>
      </c>
    </row>
    <row r="43" spans="7:23">
      <c r="G43" t="s">
        <v>85</v>
      </c>
      <c r="H43" s="115">
        <v>246.44109000000003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246.44</v>
      </c>
      <c r="W43">
        <v>246.44109000000003</v>
      </c>
    </row>
    <row r="44" spans="7:23">
      <c r="G44" t="s">
        <v>86</v>
      </c>
      <c r="H44" s="115">
        <v>246.44109000000003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246.44</v>
      </c>
      <c r="W44">
        <v>246.44109000000003</v>
      </c>
    </row>
    <row r="45" spans="7:23">
      <c r="G45" t="s">
        <v>87</v>
      </c>
      <c r="H45" s="115">
        <v>246.44109000000003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246.44</v>
      </c>
      <c r="W45">
        <v>246.44109000000003</v>
      </c>
    </row>
    <row r="46" spans="7:23">
      <c r="G46" t="s">
        <v>88</v>
      </c>
      <c r="H46" s="115">
        <v>246.44109000000003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246.44</v>
      </c>
      <c r="W46">
        <v>246.44109000000003</v>
      </c>
    </row>
    <row r="47" spans="7:23">
      <c r="G47" t="s">
        <v>89</v>
      </c>
      <c r="H47" s="115">
        <v>246.44109000000003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246.44</v>
      </c>
      <c r="W47">
        <v>246.44109000000003</v>
      </c>
    </row>
    <row r="48" spans="7:23">
      <c r="G48" t="s">
        <v>90</v>
      </c>
      <c r="H48" s="115">
        <v>246.44109000000003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246.44</v>
      </c>
      <c r="W48">
        <v>246.44109000000003</v>
      </c>
    </row>
    <row r="49" spans="7:23">
      <c r="G49" t="s">
        <v>91</v>
      </c>
      <c r="H49" s="115">
        <v>246.44109000000003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246.44</v>
      </c>
      <c r="W49">
        <v>246.44109000000003</v>
      </c>
    </row>
    <row r="50" spans="7:23">
      <c r="G50" t="s">
        <v>92</v>
      </c>
      <c r="H50" s="115">
        <v>246.44109000000003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246.44</v>
      </c>
      <c r="W50">
        <v>246.44109000000003</v>
      </c>
    </row>
    <row r="51" spans="7:23">
      <c r="G51" t="s">
        <v>93</v>
      </c>
      <c r="H51" s="115">
        <v>246.44109000000003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246.44</v>
      </c>
      <c r="W51">
        <v>246.44109000000003</v>
      </c>
    </row>
    <row r="52" spans="7:23">
      <c r="G52" t="s">
        <v>94</v>
      </c>
      <c r="H52" s="115">
        <v>246.44109000000003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246.44</v>
      </c>
      <c r="W52">
        <v>246.44109000000003</v>
      </c>
    </row>
    <row r="53" spans="7:23">
      <c r="G53" t="s">
        <v>95</v>
      </c>
      <c r="H53" s="115">
        <v>246.44109000000003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246.44</v>
      </c>
      <c r="W53">
        <v>246.44109000000003</v>
      </c>
    </row>
    <row r="54" spans="7:23">
      <c r="G54" t="s">
        <v>96</v>
      </c>
      <c r="H54" s="115">
        <v>246.44109000000003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246.44</v>
      </c>
      <c r="W54">
        <v>246.44109000000003</v>
      </c>
    </row>
    <row r="55" spans="7:23">
      <c r="G55" t="s">
        <v>97</v>
      </c>
      <c r="H55" s="115">
        <v>246.44109000000003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246.44</v>
      </c>
      <c r="W55">
        <v>246.44109000000003</v>
      </c>
    </row>
    <row r="56" spans="7:23">
      <c r="G56" t="s">
        <v>98</v>
      </c>
      <c r="H56" s="115">
        <v>246.44109000000003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246.44</v>
      </c>
      <c r="W56">
        <v>246.44109000000003</v>
      </c>
    </row>
    <row r="57" spans="7:23">
      <c r="G57" t="s">
        <v>99</v>
      </c>
      <c r="H57" s="115">
        <v>246.44109000000003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246.44</v>
      </c>
      <c r="W57">
        <v>246.44109000000003</v>
      </c>
    </row>
    <row r="58" spans="7:23">
      <c r="G58" t="s">
        <v>100</v>
      </c>
      <c r="H58" s="115">
        <v>246.44109000000003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246.44</v>
      </c>
      <c r="W58">
        <v>246.44109000000003</v>
      </c>
    </row>
    <row r="59" spans="7:23">
      <c r="G59" t="s">
        <v>101</v>
      </c>
      <c r="H59" s="115">
        <v>246.44109000000003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246.44</v>
      </c>
      <c r="W59">
        <v>246.44109000000003</v>
      </c>
    </row>
    <row r="60" spans="7:23">
      <c r="G60" t="s">
        <v>102</v>
      </c>
      <c r="H60" s="115">
        <v>246.44109000000003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246.44</v>
      </c>
      <c r="W60">
        <v>246.44109000000003</v>
      </c>
    </row>
    <row r="61" spans="7:23">
      <c r="G61" t="s">
        <v>103</v>
      </c>
      <c r="H61" s="115">
        <v>246.44109000000003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246.44</v>
      </c>
      <c r="W61">
        <v>246.44109000000003</v>
      </c>
    </row>
    <row r="62" spans="7:23">
      <c r="G62" t="s">
        <v>104</v>
      </c>
      <c r="H62" s="115">
        <v>246.44109000000003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246.44</v>
      </c>
      <c r="W62">
        <v>246.44109000000003</v>
      </c>
    </row>
    <row r="63" spans="7:23">
      <c r="G63" t="s">
        <v>105</v>
      </c>
      <c r="H63" s="115">
        <v>246.44109000000003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246.44</v>
      </c>
      <c r="W63">
        <v>246.44109000000003</v>
      </c>
    </row>
    <row r="64" spans="7:23">
      <c r="G64" t="s">
        <v>106</v>
      </c>
      <c r="H64" s="115">
        <v>246.44109000000003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246.44</v>
      </c>
      <c r="W64">
        <v>246.44109000000003</v>
      </c>
    </row>
    <row r="65" spans="7:23">
      <c r="G65" t="s">
        <v>107</v>
      </c>
      <c r="H65" s="115">
        <v>246.44109000000003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246.44</v>
      </c>
      <c r="W65">
        <v>246.44109000000003</v>
      </c>
    </row>
    <row r="66" spans="7:23">
      <c r="G66" t="s">
        <v>108</v>
      </c>
      <c r="H66" s="115">
        <v>246.44109000000003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246.44</v>
      </c>
      <c r="W66">
        <v>246.44109000000003</v>
      </c>
    </row>
    <row r="67" spans="7:23">
      <c r="G67" t="s">
        <v>109</v>
      </c>
      <c r="H67" s="115">
        <v>246.44109000000003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246.44</v>
      </c>
      <c r="W67">
        <v>246.44109000000003</v>
      </c>
    </row>
    <row r="68" spans="7:23">
      <c r="G68" t="s">
        <v>110</v>
      </c>
      <c r="H68" s="115">
        <v>246.44109000000003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246.44</v>
      </c>
      <c r="W68">
        <v>246.44109000000003</v>
      </c>
    </row>
    <row r="69" spans="7:23">
      <c r="G69" t="s">
        <v>111</v>
      </c>
      <c r="H69" s="115">
        <v>246.44109000000003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246.44</v>
      </c>
      <c r="W69">
        <v>246.44109000000003</v>
      </c>
    </row>
    <row r="70" spans="7:23">
      <c r="G70" t="s">
        <v>112</v>
      </c>
      <c r="H70" s="115">
        <v>246.44109000000003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246.44</v>
      </c>
      <c r="W70">
        <v>246.44109000000003</v>
      </c>
    </row>
    <row r="71" spans="7:23">
      <c r="G71" t="s">
        <v>113</v>
      </c>
      <c r="H71" s="115">
        <v>246.44109000000003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246.44</v>
      </c>
      <c r="W71">
        <v>246.44109000000003</v>
      </c>
    </row>
    <row r="72" spans="7:23">
      <c r="G72" t="s">
        <v>114</v>
      </c>
      <c r="H72" s="115">
        <v>246.44109000000003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246.44</v>
      </c>
      <c r="W72">
        <v>246.44109000000003</v>
      </c>
    </row>
    <row r="73" spans="7:23">
      <c r="G73" t="s">
        <v>115</v>
      </c>
      <c r="H73" s="115">
        <v>246.44109000000003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246.44</v>
      </c>
      <c r="W73">
        <v>246.44109000000003</v>
      </c>
    </row>
    <row r="74" spans="7:23">
      <c r="G74" t="s">
        <v>116</v>
      </c>
      <c r="H74" s="115">
        <v>246.44109000000003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246.44</v>
      </c>
      <c r="W74">
        <v>246.44109000000003</v>
      </c>
    </row>
    <row r="75" spans="7:23">
      <c r="G75" t="s">
        <v>117</v>
      </c>
      <c r="H75" s="115">
        <v>246.44109000000003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246.44</v>
      </c>
      <c r="W75">
        <v>246.44109000000003</v>
      </c>
    </row>
    <row r="76" spans="7:23">
      <c r="G76" t="s">
        <v>118</v>
      </c>
      <c r="H76" s="115">
        <v>246.44109000000003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246.44</v>
      </c>
      <c r="W76">
        <v>246.44109000000003</v>
      </c>
    </row>
    <row r="77" spans="7:23">
      <c r="G77" t="s">
        <v>119</v>
      </c>
      <c r="H77" s="115">
        <v>246.44109000000003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246.44</v>
      </c>
      <c r="W77">
        <v>246.44109000000003</v>
      </c>
    </row>
    <row r="78" spans="7:23">
      <c r="G78" t="s">
        <v>120</v>
      </c>
      <c r="H78" s="115">
        <v>246.44109000000003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246.44</v>
      </c>
      <c r="W78">
        <v>246.44109000000003</v>
      </c>
    </row>
    <row r="79" spans="7:23">
      <c r="G79" t="s">
        <v>121</v>
      </c>
      <c r="H79" s="115">
        <v>246.44109000000003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246.44</v>
      </c>
      <c r="W79">
        <v>246.44109000000003</v>
      </c>
    </row>
    <row r="80" spans="7:23">
      <c r="G80" t="s">
        <v>122</v>
      </c>
      <c r="H80" s="115">
        <v>246.44109000000003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246.44</v>
      </c>
      <c r="W80">
        <v>246.44109000000003</v>
      </c>
    </row>
    <row r="81" spans="7:23">
      <c r="G81" t="s">
        <v>123</v>
      </c>
      <c r="H81" s="115">
        <v>246.44109000000003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246.44</v>
      </c>
      <c r="W81">
        <v>246.44109000000003</v>
      </c>
    </row>
    <row r="82" spans="7:23">
      <c r="G82" t="s">
        <v>124</v>
      </c>
      <c r="H82" s="115">
        <v>246.44109000000003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246.44</v>
      </c>
      <c r="W82">
        <v>246.44109000000003</v>
      </c>
    </row>
    <row r="83" spans="7:23">
      <c r="G83" t="s">
        <v>125</v>
      </c>
      <c r="H83" s="115">
        <v>246.44109000000003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246.44</v>
      </c>
      <c r="W83">
        <v>246.44109000000003</v>
      </c>
    </row>
    <row r="84" spans="7:23">
      <c r="G84" t="s">
        <v>126</v>
      </c>
      <c r="H84" s="115">
        <v>246.44109000000003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246.44</v>
      </c>
      <c r="W84">
        <v>246.44109000000003</v>
      </c>
    </row>
    <row r="85" spans="7:23">
      <c r="G85" t="s">
        <v>127</v>
      </c>
      <c r="H85" s="115">
        <v>246.44109000000003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246.44</v>
      </c>
      <c r="W85">
        <v>246.44109000000003</v>
      </c>
    </row>
    <row r="86" spans="7:23">
      <c r="G86" t="s">
        <v>128</v>
      </c>
      <c r="H86" s="115">
        <v>246.44109000000003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246.44</v>
      </c>
      <c r="W86">
        <v>246.44109000000003</v>
      </c>
    </row>
    <row r="87" spans="7:23">
      <c r="G87" t="s">
        <v>129</v>
      </c>
      <c r="H87" s="115">
        <v>246.44109000000003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246.44</v>
      </c>
      <c r="W87">
        <v>246.44109000000003</v>
      </c>
    </row>
    <row r="88" spans="7:23">
      <c r="G88" t="s">
        <v>130</v>
      </c>
      <c r="H88" s="115">
        <v>246.44109000000003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246.44</v>
      </c>
      <c r="W88">
        <v>246.44109000000003</v>
      </c>
    </row>
    <row r="89" spans="7:23">
      <c r="G89" t="s">
        <v>131</v>
      </c>
      <c r="H89" s="115">
        <v>246.44109000000003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246.44</v>
      </c>
      <c r="W89">
        <v>246.44109000000003</v>
      </c>
    </row>
    <row r="90" spans="7:23">
      <c r="G90" t="s">
        <v>132</v>
      </c>
      <c r="H90" s="115">
        <v>246.44109000000003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246.44</v>
      </c>
      <c r="W90">
        <v>246.44109000000003</v>
      </c>
    </row>
    <row r="91" spans="7:23">
      <c r="G91" t="s">
        <v>133</v>
      </c>
      <c r="H91" s="115">
        <v>246.44109000000003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246.44</v>
      </c>
      <c r="W91">
        <v>246.44109000000003</v>
      </c>
    </row>
    <row r="92" spans="7:23">
      <c r="G92" t="s">
        <v>134</v>
      </c>
      <c r="H92" s="115">
        <v>246.44109000000003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246.44</v>
      </c>
      <c r="W92">
        <v>246.44109000000003</v>
      </c>
    </row>
    <row r="93" spans="7:23">
      <c r="G93" t="s">
        <v>135</v>
      </c>
      <c r="H93" s="115">
        <v>246.44109000000003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246.44</v>
      </c>
      <c r="W93">
        <v>246.44109000000003</v>
      </c>
    </row>
    <row r="94" spans="7:23">
      <c r="G94" t="s">
        <v>136</v>
      </c>
      <c r="H94" s="115">
        <v>246.44109000000003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246.44</v>
      </c>
      <c r="W94">
        <v>246.44109000000003</v>
      </c>
    </row>
    <row r="95" spans="7:23">
      <c r="G95" t="s">
        <v>137</v>
      </c>
      <c r="H95" s="115">
        <v>246.44109000000003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246.44</v>
      </c>
      <c r="W95">
        <v>246.44109000000003</v>
      </c>
    </row>
    <row r="96" spans="7:23">
      <c r="G96" t="s">
        <v>138</v>
      </c>
      <c r="H96" s="115">
        <v>246.44109000000003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246.44</v>
      </c>
      <c r="W96">
        <v>246.44109000000003</v>
      </c>
    </row>
    <row r="97" spans="1:83">
      <c r="G97" t="s">
        <v>139</v>
      </c>
      <c r="H97" s="115">
        <v>246.44109000000003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246.44</v>
      </c>
      <c r="W97">
        <v>246.44109000000003</v>
      </c>
    </row>
    <row r="98" spans="1:83">
      <c r="G98" t="s">
        <v>140</v>
      </c>
      <c r="H98" s="115">
        <v>246.44109000000003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246.44</v>
      </c>
      <c r="W98">
        <v>246.44109000000003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5.9145861600000051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205">
        <f t="shared" si="1"/>
        <v>5.9145599999999927</v>
      </c>
      <c r="W99">
        <f t="shared" si="1"/>
        <v>5.9145861600000051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-426</v>
      </c>
      <c r="O3" s="95">
        <v>-310</v>
      </c>
      <c r="P3" s="95">
        <v>0</v>
      </c>
      <c r="Q3" s="95">
        <v>0</v>
      </c>
      <c r="R3" s="95">
        <v>0</v>
      </c>
      <c r="S3" s="114">
        <v>0</v>
      </c>
      <c r="U3" s="115">
        <v>-736</v>
      </c>
      <c r="V3" s="116">
        <v>0</v>
      </c>
      <c r="W3">
        <v>-426</v>
      </c>
      <c r="X3">
        <v>-310</v>
      </c>
      <c r="Y3">
        <v>0</v>
      </c>
      <c r="Z3">
        <v>0</v>
      </c>
      <c r="AA3">
        <v>0</v>
      </c>
      <c r="AB3">
        <v>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-432</v>
      </c>
      <c r="O4" s="88">
        <v>-315</v>
      </c>
      <c r="P4" s="88">
        <v>0</v>
      </c>
      <c r="Q4" s="88">
        <v>0</v>
      </c>
      <c r="R4" s="88">
        <v>0</v>
      </c>
      <c r="S4" s="116">
        <v>0</v>
      </c>
      <c r="U4" s="115">
        <v>-747</v>
      </c>
      <c r="V4" s="116">
        <v>0</v>
      </c>
      <c r="W4">
        <v>-432</v>
      </c>
      <c r="X4">
        <v>-315</v>
      </c>
      <c r="Y4">
        <v>0</v>
      </c>
      <c r="Z4">
        <v>0</v>
      </c>
      <c r="AA4">
        <v>0</v>
      </c>
      <c r="AB4">
        <v>0</v>
      </c>
    </row>
    <row r="5" spans="1:28">
      <c r="G5" t="s">
        <v>47</v>
      </c>
      <c r="H5" s="115">
        <v>0</v>
      </c>
      <c r="I5" s="88">
        <v>0</v>
      </c>
      <c r="J5" s="88">
        <v>48.27</v>
      </c>
      <c r="K5" s="88">
        <v>0</v>
      </c>
      <c r="L5" s="88">
        <v>0</v>
      </c>
      <c r="M5" s="116">
        <v>0</v>
      </c>
      <c r="N5" s="115">
        <v>-408</v>
      </c>
      <c r="O5" s="88">
        <v>-315</v>
      </c>
      <c r="P5" s="88">
        <v>0</v>
      </c>
      <c r="Q5" s="88">
        <v>0</v>
      </c>
      <c r="R5" s="88">
        <v>0</v>
      </c>
      <c r="S5" s="116">
        <v>0</v>
      </c>
      <c r="U5" s="115">
        <v>-723</v>
      </c>
      <c r="V5" s="116">
        <v>48.26</v>
      </c>
      <c r="W5">
        <v>-408</v>
      </c>
      <c r="X5">
        <v>-315</v>
      </c>
      <c r="Y5">
        <v>0</v>
      </c>
      <c r="Z5">
        <v>0</v>
      </c>
      <c r="AA5">
        <v>0</v>
      </c>
      <c r="AB5">
        <v>48.27</v>
      </c>
    </row>
    <row r="6" spans="1:28">
      <c r="G6" t="s">
        <v>48</v>
      </c>
      <c r="H6" s="115">
        <v>0</v>
      </c>
      <c r="I6" s="88">
        <v>0</v>
      </c>
      <c r="J6" s="88">
        <v>48.27</v>
      </c>
      <c r="K6" s="88">
        <v>0</v>
      </c>
      <c r="L6" s="88">
        <v>0</v>
      </c>
      <c r="M6" s="116">
        <v>0</v>
      </c>
      <c r="N6" s="115">
        <v>-395</v>
      </c>
      <c r="O6" s="88">
        <v>-315</v>
      </c>
      <c r="P6" s="88">
        <v>0</v>
      </c>
      <c r="Q6" s="88">
        <v>0</v>
      </c>
      <c r="R6" s="88">
        <v>0</v>
      </c>
      <c r="S6" s="116">
        <v>0</v>
      </c>
      <c r="U6" s="115">
        <v>-710</v>
      </c>
      <c r="V6" s="116">
        <v>48.26</v>
      </c>
      <c r="W6">
        <v>-395</v>
      </c>
      <c r="X6">
        <v>-315</v>
      </c>
      <c r="Y6">
        <v>0</v>
      </c>
      <c r="Z6">
        <v>0</v>
      </c>
      <c r="AA6">
        <v>0</v>
      </c>
      <c r="AB6">
        <v>48.27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11.58</v>
      </c>
      <c r="M7" s="116">
        <v>0</v>
      </c>
      <c r="N7" s="115">
        <v>-458</v>
      </c>
      <c r="O7" s="88">
        <v>-220</v>
      </c>
      <c r="P7" s="88">
        <v>0</v>
      </c>
      <c r="Q7" s="88">
        <v>-50</v>
      </c>
      <c r="R7" s="88">
        <v>0</v>
      </c>
      <c r="S7" s="116">
        <v>0</v>
      </c>
      <c r="U7" s="115">
        <v>-728</v>
      </c>
      <c r="V7" s="116">
        <v>11.58</v>
      </c>
      <c r="W7">
        <v>-458</v>
      </c>
      <c r="X7">
        <v>-220</v>
      </c>
      <c r="Y7">
        <v>11.58</v>
      </c>
      <c r="Z7">
        <v>-50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-434</v>
      </c>
      <c r="O8" s="88">
        <v>-220</v>
      </c>
      <c r="P8" s="88">
        <v>0</v>
      </c>
      <c r="Q8" s="88">
        <v>0</v>
      </c>
      <c r="R8" s="88">
        <v>0</v>
      </c>
      <c r="S8" s="116">
        <v>0</v>
      </c>
      <c r="U8" s="115">
        <v>-654</v>
      </c>
      <c r="V8" s="116">
        <v>0</v>
      </c>
      <c r="W8">
        <v>-434</v>
      </c>
      <c r="X8">
        <v>-220</v>
      </c>
      <c r="Y8">
        <v>0</v>
      </c>
      <c r="Z8">
        <v>0</v>
      </c>
      <c r="AA8">
        <v>0</v>
      </c>
      <c r="AB8">
        <v>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-356</v>
      </c>
      <c r="O9" s="88">
        <v>-248</v>
      </c>
      <c r="P9" s="88">
        <v>0</v>
      </c>
      <c r="Q9" s="88">
        <v>-25</v>
      </c>
      <c r="R9" s="88">
        <v>0</v>
      </c>
      <c r="S9" s="116">
        <v>0</v>
      </c>
      <c r="U9" s="115">
        <v>-629</v>
      </c>
      <c r="V9" s="116">
        <v>0</v>
      </c>
      <c r="W9">
        <v>-356</v>
      </c>
      <c r="X9">
        <v>-248</v>
      </c>
      <c r="Y9">
        <v>0</v>
      </c>
      <c r="Z9">
        <v>-25</v>
      </c>
      <c r="AA9">
        <v>0</v>
      </c>
      <c r="AB9">
        <v>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-368</v>
      </c>
      <c r="O10" s="88">
        <v>-200</v>
      </c>
      <c r="P10" s="88">
        <v>0</v>
      </c>
      <c r="Q10" s="88">
        <v>-10</v>
      </c>
      <c r="R10" s="88">
        <v>0</v>
      </c>
      <c r="S10" s="116">
        <v>0</v>
      </c>
      <c r="U10" s="115">
        <v>-578</v>
      </c>
      <c r="V10" s="116">
        <v>0</v>
      </c>
      <c r="W10">
        <v>-368</v>
      </c>
      <c r="X10">
        <v>-200</v>
      </c>
      <c r="Y10">
        <v>0</v>
      </c>
      <c r="Z10">
        <v>-10</v>
      </c>
      <c r="AA10">
        <v>0</v>
      </c>
      <c r="AB10">
        <v>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-461</v>
      </c>
      <c r="O11" s="88">
        <v>-220</v>
      </c>
      <c r="P11" s="88">
        <v>-60</v>
      </c>
      <c r="Q11" s="88">
        <v>0</v>
      </c>
      <c r="R11" s="88">
        <v>0</v>
      </c>
      <c r="S11" s="116">
        <v>0</v>
      </c>
      <c r="U11" s="115">
        <v>-741</v>
      </c>
      <c r="V11" s="116">
        <v>0</v>
      </c>
      <c r="W11">
        <v>-461</v>
      </c>
      <c r="X11">
        <v>-220</v>
      </c>
      <c r="Y11">
        <v>0</v>
      </c>
      <c r="Z11">
        <v>0</v>
      </c>
      <c r="AA11">
        <v>0</v>
      </c>
      <c r="AB11">
        <v>-60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-412</v>
      </c>
      <c r="O12" s="88">
        <v>-225</v>
      </c>
      <c r="P12" s="88">
        <v>0</v>
      </c>
      <c r="Q12" s="88">
        <v>-50</v>
      </c>
      <c r="R12" s="88">
        <v>0</v>
      </c>
      <c r="S12" s="116">
        <v>0</v>
      </c>
      <c r="U12" s="115">
        <v>-687</v>
      </c>
      <c r="V12" s="116">
        <v>0</v>
      </c>
      <c r="W12">
        <v>-412</v>
      </c>
      <c r="X12">
        <v>-225</v>
      </c>
      <c r="Y12">
        <v>0</v>
      </c>
      <c r="Z12">
        <v>-50</v>
      </c>
      <c r="AA12">
        <v>0</v>
      </c>
      <c r="AB12">
        <v>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14.48</v>
      </c>
      <c r="M13" s="116">
        <v>0</v>
      </c>
      <c r="N13" s="115">
        <v>-396</v>
      </c>
      <c r="O13" s="88">
        <v>-175</v>
      </c>
      <c r="P13" s="88">
        <v>0</v>
      </c>
      <c r="Q13" s="88">
        <v>-10</v>
      </c>
      <c r="R13" s="88">
        <v>0</v>
      </c>
      <c r="S13" s="116">
        <v>0</v>
      </c>
      <c r="U13" s="115">
        <v>-581</v>
      </c>
      <c r="V13" s="116">
        <v>14.48</v>
      </c>
      <c r="W13">
        <v>-396</v>
      </c>
      <c r="X13">
        <v>-175</v>
      </c>
      <c r="Y13">
        <v>14.48</v>
      </c>
      <c r="Z13">
        <v>-10</v>
      </c>
      <c r="AA13">
        <v>0</v>
      </c>
      <c r="AB13">
        <v>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1.83</v>
      </c>
      <c r="N14" s="115">
        <v>-381</v>
      </c>
      <c r="O14" s="88">
        <v>-166</v>
      </c>
      <c r="P14" s="88">
        <v>0</v>
      </c>
      <c r="Q14" s="88">
        <v>-10</v>
      </c>
      <c r="R14" s="88">
        <v>0</v>
      </c>
      <c r="S14" s="116">
        <v>0</v>
      </c>
      <c r="U14" s="115">
        <v>-557</v>
      </c>
      <c r="V14" s="116">
        <v>1.83</v>
      </c>
      <c r="W14">
        <v>-381</v>
      </c>
      <c r="X14">
        <v>-166</v>
      </c>
      <c r="Y14">
        <v>0</v>
      </c>
      <c r="Z14">
        <v>-10</v>
      </c>
      <c r="AA14">
        <v>1.83</v>
      </c>
      <c r="AB14">
        <v>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-343</v>
      </c>
      <c r="O15" s="88">
        <v>-170</v>
      </c>
      <c r="P15" s="88">
        <v>-50</v>
      </c>
      <c r="Q15" s="88">
        <v>-10</v>
      </c>
      <c r="R15" s="88">
        <v>0</v>
      </c>
      <c r="S15" s="116">
        <v>0</v>
      </c>
      <c r="U15" s="115">
        <v>-573</v>
      </c>
      <c r="V15" s="116">
        <v>0</v>
      </c>
      <c r="W15">
        <v>-343</v>
      </c>
      <c r="X15">
        <v>-170</v>
      </c>
      <c r="Y15">
        <v>0</v>
      </c>
      <c r="Z15">
        <v>-10</v>
      </c>
      <c r="AA15">
        <v>0</v>
      </c>
      <c r="AB15">
        <v>-50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-224</v>
      </c>
      <c r="O16" s="88">
        <v>-195</v>
      </c>
      <c r="P16" s="88">
        <v>0</v>
      </c>
      <c r="Q16" s="88">
        <v>-10</v>
      </c>
      <c r="R16" s="88">
        <v>0</v>
      </c>
      <c r="S16" s="116">
        <v>0</v>
      </c>
      <c r="U16" s="115">
        <v>-429</v>
      </c>
      <c r="V16" s="116">
        <v>0</v>
      </c>
      <c r="W16">
        <v>-224</v>
      </c>
      <c r="X16">
        <v>-195</v>
      </c>
      <c r="Y16">
        <v>0</v>
      </c>
      <c r="Z16">
        <v>-10</v>
      </c>
      <c r="AA16">
        <v>0</v>
      </c>
      <c r="AB16">
        <v>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-154</v>
      </c>
      <c r="O17" s="88">
        <v>-175</v>
      </c>
      <c r="P17" s="88">
        <v>-50</v>
      </c>
      <c r="Q17" s="88">
        <v>-60</v>
      </c>
      <c r="R17" s="88">
        <v>0</v>
      </c>
      <c r="S17" s="116">
        <v>0</v>
      </c>
      <c r="U17" s="115">
        <v>-439</v>
      </c>
      <c r="V17" s="116">
        <v>0</v>
      </c>
      <c r="W17">
        <v>-154</v>
      </c>
      <c r="X17">
        <v>-175</v>
      </c>
      <c r="Y17">
        <v>0</v>
      </c>
      <c r="Z17">
        <v>-60</v>
      </c>
      <c r="AA17">
        <v>0</v>
      </c>
      <c r="AB17">
        <v>-50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-152</v>
      </c>
      <c r="O18" s="88">
        <v>-170</v>
      </c>
      <c r="P18" s="88">
        <v>0</v>
      </c>
      <c r="Q18" s="88">
        <v>-5</v>
      </c>
      <c r="R18" s="88">
        <v>0</v>
      </c>
      <c r="S18" s="116">
        <v>0</v>
      </c>
      <c r="U18" s="115">
        <v>-327</v>
      </c>
      <c r="V18" s="116">
        <v>0</v>
      </c>
      <c r="W18">
        <v>-152</v>
      </c>
      <c r="X18">
        <v>-170</v>
      </c>
      <c r="Y18">
        <v>0</v>
      </c>
      <c r="Z18">
        <v>-5</v>
      </c>
      <c r="AA18">
        <v>0</v>
      </c>
      <c r="AB18">
        <v>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14</v>
      </c>
      <c r="M19" s="116">
        <v>0</v>
      </c>
      <c r="N19" s="115">
        <v>-190</v>
      </c>
      <c r="O19" s="88">
        <v>-198</v>
      </c>
      <c r="P19" s="88">
        <v>-50</v>
      </c>
      <c r="Q19" s="88">
        <v>-10</v>
      </c>
      <c r="R19" s="88">
        <v>0</v>
      </c>
      <c r="S19" s="116">
        <v>0</v>
      </c>
      <c r="U19" s="115">
        <v>-448</v>
      </c>
      <c r="V19" s="116">
        <v>14</v>
      </c>
      <c r="W19">
        <v>-190</v>
      </c>
      <c r="X19">
        <v>-198</v>
      </c>
      <c r="Y19">
        <v>14</v>
      </c>
      <c r="Z19">
        <v>-10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2.5099999999999998</v>
      </c>
      <c r="N20" s="115">
        <v>-143</v>
      </c>
      <c r="O20" s="88">
        <v>-200</v>
      </c>
      <c r="P20" s="88">
        <v>0</v>
      </c>
      <c r="Q20" s="88">
        <v>-15</v>
      </c>
      <c r="R20" s="88">
        <v>0</v>
      </c>
      <c r="S20" s="116">
        <v>0</v>
      </c>
      <c r="U20" s="115">
        <v>-358</v>
      </c>
      <c r="V20" s="116">
        <v>2.5099999999999998</v>
      </c>
      <c r="W20">
        <v>-143</v>
      </c>
      <c r="X20">
        <v>-200</v>
      </c>
      <c r="Y20">
        <v>0</v>
      </c>
      <c r="Z20">
        <v>-15</v>
      </c>
      <c r="AA20">
        <v>2.5099999999999998</v>
      </c>
      <c r="AB20">
        <v>0</v>
      </c>
    </row>
    <row r="21" spans="7:28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-123</v>
      </c>
      <c r="O21" s="88">
        <v>-235</v>
      </c>
      <c r="P21" s="88">
        <v>0</v>
      </c>
      <c r="Q21" s="88">
        <v>-20</v>
      </c>
      <c r="R21" s="88">
        <v>0</v>
      </c>
      <c r="S21" s="116">
        <v>0</v>
      </c>
      <c r="U21" s="115">
        <v>-378</v>
      </c>
      <c r="V21" s="116">
        <v>0</v>
      </c>
      <c r="W21">
        <v>-123</v>
      </c>
      <c r="X21">
        <v>-235</v>
      </c>
      <c r="Y21">
        <v>0</v>
      </c>
      <c r="Z21">
        <v>-20</v>
      </c>
      <c r="AA21">
        <v>0</v>
      </c>
      <c r="AB21">
        <v>0</v>
      </c>
    </row>
    <row r="22" spans="7:28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-119</v>
      </c>
      <c r="O22" s="88">
        <v>-240</v>
      </c>
      <c r="P22" s="88">
        <v>0</v>
      </c>
      <c r="Q22" s="88">
        <v>-65</v>
      </c>
      <c r="R22" s="88">
        <v>0</v>
      </c>
      <c r="S22" s="116">
        <v>0</v>
      </c>
      <c r="U22" s="115">
        <v>-424</v>
      </c>
      <c r="V22" s="116">
        <v>0</v>
      </c>
      <c r="W22">
        <v>-119</v>
      </c>
      <c r="X22">
        <v>-240</v>
      </c>
      <c r="Y22">
        <v>0</v>
      </c>
      <c r="Z22">
        <v>-65</v>
      </c>
      <c r="AA22">
        <v>0</v>
      </c>
      <c r="AB22">
        <v>0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-121</v>
      </c>
      <c r="O23" s="88">
        <v>-138</v>
      </c>
      <c r="P23" s="88">
        <v>-50</v>
      </c>
      <c r="Q23" s="88">
        <v>-10</v>
      </c>
      <c r="R23" s="88">
        <v>0</v>
      </c>
      <c r="S23" s="116">
        <v>0</v>
      </c>
      <c r="U23" s="115">
        <v>-319</v>
      </c>
      <c r="V23" s="116">
        <v>0</v>
      </c>
      <c r="W23">
        <v>-121</v>
      </c>
      <c r="X23">
        <v>-138</v>
      </c>
      <c r="Y23">
        <v>0</v>
      </c>
      <c r="Z23">
        <v>-10</v>
      </c>
      <c r="AA23">
        <v>0</v>
      </c>
      <c r="AB23">
        <v>-50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-142</v>
      </c>
      <c r="O24" s="88">
        <v>-150</v>
      </c>
      <c r="P24" s="88">
        <v>0</v>
      </c>
      <c r="Q24" s="88">
        <v>-20</v>
      </c>
      <c r="R24" s="88">
        <v>0</v>
      </c>
      <c r="S24" s="116">
        <v>0</v>
      </c>
      <c r="U24" s="115">
        <v>-312</v>
      </c>
      <c r="V24" s="116">
        <v>0</v>
      </c>
      <c r="W24">
        <v>-142</v>
      </c>
      <c r="X24">
        <v>-150</v>
      </c>
      <c r="Y24">
        <v>0</v>
      </c>
      <c r="Z24">
        <v>-20</v>
      </c>
      <c r="AA24">
        <v>0</v>
      </c>
      <c r="AB24">
        <v>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13.03</v>
      </c>
      <c r="M25" s="116">
        <v>0</v>
      </c>
      <c r="N25" s="115">
        <v>-98</v>
      </c>
      <c r="O25" s="88">
        <v>-120</v>
      </c>
      <c r="P25" s="88">
        <v>-45</v>
      </c>
      <c r="Q25" s="88">
        <v>-20</v>
      </c>
      <c r="R25" s="88">
        <v>0</v>
      </c>
      <c r="S25" s="116">
        <v>0</v>
      </c>
      <c r="U25" s="115">
        <v>-283</v>
      </c>
      <c r="V25" s="116">
        <v>13.03</v>
      </c>
      <c r="W25">
        <v>-98</v>
      </c>
      <c r="X25">
        <v>-120</v>
      </c>
      <c r="Y25">
        <v>13.03</v>
      </c>
      <c r="Z25">
        <v>-20</v>
      </c>
      <c r="AA25">
        <v>0</v>
      </c>
      <c r="AB25">
        <v>-45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2.5099999999999998</v>
      </c>
      <c r="N26" s="115">
        <v>-178</v>
      </c>
      <c r="O26" s="88">
        <v>-140</v>
      </c>
      <c r="P26" s="88">
        <v>0</v>
      </c>
      <c r="Q26" s="88">
        <v>-20</v>
      </c>
      <c r="R26" s="88">
        <v>0</v>
      </c>
      <c r="S26" s="116">
        <v>0</v>
      </c>
      <c r="U26" s="115">
        <v>-338</v>
      </c>
      <c r="V26" s="116">
        <v>2.5099999999999998</v>
      </c>
      <c r="W26">
        <v>-178</v>
      </c>
      <c r="X26">
        <v>-140</v>
      </c>
      <c r="Y26">
        <v>0</v>
      </c>
      <c r="Z26">
        <v>-20</v>
      </c>
      <c r="AA26">
        <v>2.5099999999999998</v>
      </c>
      <c r="AB26">
        <v>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-25</v>
      </c>
      <c r="O27" s="88">
        <v>-126</v>
      </c>
      <c r="P27" s="88">
        <v>-60</v>
      </c>
      <c r="Q27" s="88">
        <v>-90</v>
      </c>
      <c r="R27" s="88">
        <v>0</v>
      </c>
      <c r="S27" s="116">
        <v>0</v>
      </c>
      <c r="U27" s="115">
        <v>-301</v>
      </c>
      <c r="V27" s="116">
        <v>0</v>
      </c>
      <c r="W27">
        <v>-25</v>
      </c>
      <c r="X27">
        <v>-126</v>
      </c>
      <c r="Y27">
        <v>0</v>
      </c>
      <c r="Z27">
        <v>-90</v>
      </c>
      <c r="AA27">
        <v>0</v>
      </c>
      <c r="AB27">
        <v>-60</v>
      </c>
    </row>
    <row r="28" spans="7:28">
      <c r="G28" t="s">
        <v>70</v>
      </c>
      <c r="H28" s="115">
        <v>8.69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-110</v>
      </c>
      <c r="P28" s="88">
        <v>0</v>
      </c>
      <c r="Q28" s="88">
        <v>-45</v>
      </c>
      <c r="R28" s="88">
        <v>0</v>
      </c>
      <c r="S28" s="116">
        <v>0</v>
      </c>
      <c r="U28" s="115">
        <v>-155</v>
      </c>
      <c r="V28" s="116">
        <v>8.69</v>
      </c>
      <c r="W28">
        <v>8.69</v>
      </c>
      <c r="X28">
        <v>-110</v>
      </c>
      <c r="Y28">
        <v>0</v>
      </c>
      <c r="Z28">
        <v>-45</v>
      </c>
      <c r="AA28">
        <v>0</v>
      </c>
      <c r="AB28">
        <v>0</v>
      </c>
    </row>
    <row r="29" spans="7:28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-44</v>
      </c>
      <c r="O29" s="88">
        <v>-95</v>
      </c>
      <c r="P29" s="88">
        <v>0</v>
      </c>
      <c r="Q29" s="88">
        <v>-55</v>
      </c>
      <c r="R29" s="88">
        <v>0</v>
      </c>
      <c r="S29" s="116">
        <v>0</v>
      </c>
      <c r="U29" s="115">
        <v>-194</v>
      </c>
      <c r="V29" s="116">
        <v>0</v>
      </c>
      <c r="W29">
        <v>-44</v>
      </c>
      <c r="X29">
        <v>-95</v>
      </c>
      <c r="Y29">
        <v>0</v>
      </c>
      <c r="Z29">
        <v>-55</v>
      </c>
      <c r="AA29">
        <v>0</v>
      </c>
      <c r="AB29">
        <v>0</v>
      </c>
    </row>
    <row r="30" spans="7:28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-109</v>
      </c>
      <c r="O30" s="88">
        <v>-120</v>
      </c>
      <c r="P30" s="88">
        <v>0</v>
      </c>
      <c r="Q30" s="88">
        <v>-60</v>
      </c>
      <c r="R30" s="88">
        <v>0</v>
      </c>
      <c r="S30" s="116">
        <v>0</v>
      </c>
      <c r="U30" s="115">
        <v>-289</v>
      </c>
      <c r="V30" s="116">
        <v>0</v>
      </c>
      <c r="W30">
        <v>-109</v>
      </c>
      <c r="X30">
        <v>-120</v>
      </c>
      <c r="Y30">
        <v>0</v>
      </c>
      <c r="Z30">
        <v>-60</v>
      </c>
      <c r="AA30">
        <v>0</v>
      </c>
      <c r="AB30">
        <v>0</v>
      </c>
    </row>
    <row r="31" spans="7:28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14</v>
      </c>
      <c r="M31" s="116">
        <v>0</v>
      </c>
      <c r="N31" s="115">
        <v>-83</v>
      </c>
      <c r="O31" s="88">
        <v>-78</v>
      </c>
      <c r="P31" s="88">
        <v>-70</v>
      </c>
      <c r="Q31" s="88">
        <v>-80</v>
      </c>
      <c r="R31" s="88">
        <v>0</v>
      </c>
      <c r="S31" s="116">
        <v>0</v>
      </c>
      <c r="U31" s="115">
        <v>-311</v>
      </c>
      <c r="V31" s="116">
        <v>14</v>
      </c>
      <c r="W31">
        <v>-83</v>
      </c>
      <c r="X31">
        <v>-78</v>
      </c>
      <c r="Y31">
        <v>14</v>
      </c>
      <c r="Z31">
        <v>-80</v>
      </c>
      <c r="AA31">
        <v>0</v>
      </c>
      <c r="AB31">
        <v>-70</v>
      </c>
    </row>
    <row r="32" spans="7:28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2.5099999999999998</v>
      </c>
      <c r="N32" s="115">
        <v>-118</v>
      </c>
      <c r="O32" s="88">
        <v>-80</v>
      </c>
      <c r="P32" s="88">
        <v>0</v>
      </c>
      <c r="Q32" s="88">
        <v>-120</v>
      </c>
      <c r="R32" s="88">
        <v>0</v>
      </c>
      <c r="S32" s="116">
        <v>0</v>
      </c>
      <c r="U32" s="115">
        <v>-318</v>
      </c>
      <c r="V32" s="116">
        <v>2.5099999999999998</v>
      </c>
      <c r="W32">
        <v>-118</v>
      </c>
      <c r="X32">
        <v>-80</v>
      </c>
      <c r="Y32">
        <v>0</v>
      </c>
      <c r="Z32">
        <v>-120</v>
      </c>
      <c r="AA32">
        <v>2.5099999999999998</v>
      </c>
      <c r="AB32">
        <v>0</v>
      </c>
    </row>
    <row r="33" spans="7:28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8.69</v>
      </c>
      <c r="M33" s="116">
        <v>2.5099999999999998</v>
      </c>
      <c r="N33" s="115">
        <v>-104</v>
      </c>
      <c r="O33" s="88">
        <v>-75</v>
      </c>
      <c r="P33" s="88">
        <v>0</v>
      </c>
      <c r="Q33" s="88">
        <v>-80</v>
      </c>
      <c r="R33" s="88">
        <v>0</v>
      </c>
      <c r="S33" s="116">
        <v>0</v>
      </c>
      <c r="U33" s="115">
        <v>-259</v>
      </c>
      <c r="V33" s="116">
        <v>11.2</v>
      </c>
      <c r="W33">
        <v>-104</v>
      </c>
      <c r="X33">
        <v>-75</v>
      </c>
      <c r="Y33">
        <v>8.69</v>
      </c>
      <c r="Z33">
        <v>-80</v>
      </c>
      <c r="AA33">
        <v>2.5099999999999998</v>
      </c>
      <c r="AB33">
        <v>0</v>
      </c>
    </row>
    <row r="34" spans="7:28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9.65</v>
      </c>
      <c r="M34" s="116">
        <v>2.5099999999999998</v>
      </c>
      <c r="N34" s="115">
        <v>-84</v>
      </c>
      <c r="O34" s="88">
        <v>-85</v>
      </c>
      <c r="P34" s="88">
        <v>0</v>
      </c>
      <c r="Q34" s="88">
        <v>-80</v>
      </c>
      <c r="R34" s="88">
        <v>0</v>
      </c>
      <c r="S34" s="116">
        <v>0</v>
      </c>
      <c r="U34" s="115">
        <v>-249</v>
      </c>
      <c r="V34" s="116">
        <v>12.16</v>
      </c>
      <c r="W34">
        <v>-84</v>
      </c>
      <c r="X34">
        <v>-85</v>
      </c>
      <c r="Y34">
        <v>9.65</v>
      </c>
      <c r="Z34">
        <v>-80</v>
      </c>
      <c r="AA34">
        <v>2.5099999999999998</v>
      </c>
      <c r="AB34">
        <v>0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9.65</v>
      </c>
      <c r="M35" s="116">
        <v>2.5099999999999998</v>
      </c>
      <c r="N35" s="115">
        <v>-73</v>
      </c>
      <c r="O35" s="88">
        <v>-95</v>
      </c>
      <c r="P35" s="88">
        <v>-140</v>
      </c>
      <c r="Q35" s="88">
        <v>-55</v>
      </c>
      <c r="R35" s="88">
        <v>0</v>
      </c>
      <c r="S35" s="116">
        <v>0</v>
      </c>
      <c r="U35" s="115">
        <v>-363</v>
      </c>
      <c r="V35" s="116">
        <v>12.16</v>
      </c>
      <c r="W35">
        <v>-73</v>
      </c>
      <c r="X35">
        <v>-95</v>
      </c>
      <c r="Y35">
        <v>9.65</v>
      </c>
      <c r="Z35">
        <v>-55</v>
      </c>
      <c r="AA35">
        <v>2.5099999999999998</v>
      </c>
      <c r="AB35">
        <v>-140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10.62</v>
      </c>
      <c r="M36" s="116">
        <v>2.5099999999999998</v>
      </c>
      <c r="N36" s="115">
        <v>-235</v>
      </c>
      <c r="O36" s="88">
        <v>-75</v>
      </c>
      <c r="P36" s="88">
        <v>-100</v>
      </c>
      <c r="Q36" s="88">
        <v>-55</v>
      </c>
      <c r="R36" s="88">
        <v>0</v>
      </c>
      <c r="S36" s="116">
        <v>0</v>
      </c>
      <c r="U36" s="115">
        <v>-465</v>
      </c>
      <c r="V36" s="116">
        <v>13.13</v>
      </c>
      <c r="W36">
        <v>-235</v>
      </c>
      <c r="X36">
        <v>-75</v>
      </c>
      <c r="Y36">
        <v>10.62</v>
      </c>
      <c r="Z36">
        <v>-55</v>
      </c>
      <c r="AA36">
        <v>2.5099999999999998</v>
      </c>
      <c r="AB36">
        <v>-100</v>
      </c>
    </row>
    <row r="37" spans="7:28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17.38</v>
      </c>
      <c r="M37" s="116">
        <v>2.41</v>
      </c>
      <c r="N37" s="115">
        <v>-138</v>
      </c>
      <c r="O37" s="88">
        <v>-110</v>
      </c>
      <c r="P37" s="88">
        <v>-70</v>
      </c>
      <c r="Q37" s="88">
        <v>-100</v>
      </c>
      <c r="R37" s="88">
        <v>0</v>
      </c>
      <c r="S37" s="116">
        <v>0</v>
      </c>
      <c r="U37" s="115">
        <v>-418</v>
      </c>
      <c r="V37" s="116">
        <v>19.79</v>
      </c>
      <c r="W37">
        <v>-138</v>
      </c>
      <c r="X37">
        <v>-110</v>
      </c>
      <c r="Y37">
        <v>17.38</v>
      </c>
      <c r="Z37">
        <v>-100</v>
      </c>
      <c r="AA37">
        <v>2.41</v>
      </c>
      <c r="AB37">
        <v>-70</v>
      </c>
    </row>
    <row r="38" spans="7:28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10.62</v>
      </c>
      <c r="M38" s="116">
        <v>2.5099999999999998</v>
      </c>
      <c r="N38" s="115">
        <v>-41</v>
      </c>
      <c r="O38" s="88">
        <v>-70</v>
      </c>
      <c r="P38" s="88">
        <v>-60</v>
      </c>
      <c r="Q38" s="88">
        <v>-40</v>
      </c>
      <c r="R38" s="88">
        <v>0</v>
      </c>
      <c r="S38" s="116">
        <v>0</v>
      </c>
      <c r="U38" s="115">
        <v>-211</v>
      </c>
      <c r="V38" s="116">
        <v>13.13</v>
      </c>
      <c r="W38">
        <v>-41</v>
      </c>
      <c r="X38">
        <v>-70</v>
      </c>
      <c r="Y38">
        <v>10.62</v>
      </c>
      <c r="Z38">
        <v>-40</v>
      </c>
      <c r="AA38">
        <v>2.5099999999999998</v>
      </c>
      <c r="AB38">
        <v>-60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13.51</v>
      </c>
      <c r="M39" s="116">
        <v>2.5099999999999998</v>
      </c>
      <c r="N39" s="115">
        <v>-10</v>
      </c>
      <c r="O39" s="88">
        <v>-40</v>
      </c>
      <c r="P39" s="88">
        <v>-120</v>
      </c>
      <c r="Q39" s="88">
        <v>-10</v>
      </c>
      <c r="R39" s="88">
        <v>0</v>
      </c>
      <c r="S39" s="116">
        <v>0</v>
      </c>
      <c r="U39" s="115">
        <v>-180</v>
      </c>
      <c r="V39" s="116">
        <v>16.02</v>
      </c>
      <c r="W39">
        <v>-10</v>
      </c>
      <c r="X39">
        <v>-40</v>
      </c>
      <c r="Y39">
        <v>13.51</v>
      </c>
      <c r="Z39">
        <v>-10</v>
      </c>
      <c r="AA39">
        <v>2.5099999999999998</v>
      </c>
      <c r="AB39">
        <v>-120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13.51</v>
      </c>
      <c r="M40" s="116">
        <v>2.5099999999999998</v>
      </c>
      <c r="N40" s="115">
        <v>-6</v>
      </c>
      <c r="O40" s="88">
        <v>-55</v>
      </c>
      <c r="P40" s="88">
        <v>-50</v>
      </c>
      <c r="Q40" s="88">
        <v>-10</v>
      </c>
      <c r="R40" s="88">
        <v>0</v>
      </c>
      <c r="S40" s="116">
        <v>0</v>
      </c>
      <c r="U40" s="115">
        <v>-121</v>
      </c>
      <c r="V40" s="116">
        <v>16.02</v>
      </c>
      <c r="W40">
        <v>-6</v>
      </c>
      <c r="X40">
        <v>-55</v>
      </c>
      <c r="Y40">
        <v>13.51</v>
      </c>
      <c r="Z40">
        <v>-10</v>
      </c>
      <c r="AA40">
        <v>2.5099999999999998</v>
      </c>
      <c r="AB40">
        <v>-50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13.51</v>
      </c>
      <c r="M41" s="116">
        <v>0.87</v>
      </c>
      <c r="N41" s="115">
        <v>-32</v>
      </c>
      <c r="O41" s="88">
        <v>-50</v>
      </c>
      <c r="P41" s="88">
        <v>-30</v>
      </c>
      <c r="Q41" s="88">
        <v>0</v>
      </c>
      <c r="R41" s="88">
        <v>0</v>
      </c>
      <c r="S41" s="116">
        <v>0</v>
      </c>
      <c r="U41" s="115">
        <v>-112</v>
      </c>
      <c r="V41" s="116">
        <v>14.38</v>
      </c>
      <c r="W41">
        <v>-32</v>
      </c>
      <c r="X41">
        <v>-50</v>
      </c>
      <c r="Y41">
        <v>13.51</v>
      </c>
      <c r="Z41">
        <v>0</v>
      </c>
      <c r="AA41">
        <v>0.87</v>
      </c>
      <c r="AB41">
        <v>-30</v>
      </c>
    </row>
    <row r="42" spans="7:28">
      <c r="G42" t="s">
        <v>84</v>
      </c>
      <c r="H42" s="115">
        <v>53.09</v>
      </c>
      <c r="I42" s="88">
        <v>0</v>
      </c>
      <c r="J42" s="88">
        <v>0</v>
      </c>
      <c r="K42" s="88">
        <v>0</v>
      </c>
      <c r="L42" s="88">
        <v>13.51</v>
      </c>
      <c r="M42" s="116">
        <v>0.87</v>
      </c>
      <c r="N42" s="115">
        <v>0</v>
      </c>
      <c r="O42" s="88">
        <v>-50</v>
      </c>
      <c r="P42" s="88">
        <v>0</v>
      </c>
      <c r="Q42" s="88">
        <v>-50</v>
      </c>
      <c r="R42" s="88">
        <v>0</v>
      </c>
      <c r="S42" s="116">
        <v>0</v>
      </c>
      <c r="U42" s="115">
        <v>-100</v>
      </c>
      <c r="V42" s="116">
        <v>67.47</v>
      </c>
      <c r="W42">
        <v>53.09</v>
      </c>
      <c r="X42">
        <v>-50</v>
      </c>
      <c r="Y42">
        <v>13.51</v>
      </c>
      <c r="Z42">
        <v>-50</v>
      </c>
      <c r="AA42">
        <v>0.87</v>
      </c>
      <c r="AB42">
        <v>0</v>
      </c>
    </row>
    <row r="43" spans="7:28">
      <c r="G43" t="s">
        <v>85</v>
      </c>
      <c r="H43" s="115">
        <v>0</v>
      </c>
      <c r="I43" s="88">
        <v>0</v>
      </c>
      <c r="J43" s="88">
        <v>0</v>
      </c>
      <c r="K43" s="88">
        <v>19.309999999999999</v>
      </c>
      <c r="L43" s="88">
        <v>20.27</v>
      </c>
      <c r="M43" s="116">
        <v>0</v>
      </c>
      <c r="N43" s="115">
        <v>-36</v>
      </c>
      <c r="O43" s="88">
        <v>-40</v>
      </c>
      <c r="P43" s="88">
        <v>-55</v>
      </c>
      <c r="Q43" s="88">
        <v>0</v>
      </c>
      <c r="R43" s="88">
        <v>0</v>
      </c>
      <c r="S43" s="116">
        <v>0</v>
      </c>
      <c r="U43" s="115">
        <v>-131</v>
      </c>
      <c r="V43" s="116">
        <v>39.58</v>
      </c>
      <c r="W43">
        <v>-36</v>
      </c>
      <c r="X43">
        <v>-40</v>
      </c>
      <c r="Y43">
        <v>20.27</v>
      </c>
      <c r="Z43">
        <v>19.309999999999999</v>
      </c>
      <c r="AA43">
        <v>0</v>
      </c>
      <c r="AB43">
        <v>-55</v>
      </c>
    </row>
    <row r="44" spans="7:28">
      <c r="G44" t="s">
        <v>86</v>
      </c>
      <c r="H44" s="115">
        <v>0</v>
      </c>
      <c r="I44" s="88">
        <v>0</v>
      </c>
      <c r="J44" s="88">
        <v>0</v>
      </c>
      <c r="K44" s="88">
        <v>19.3</v>
      </c>
      <c r="L44" s="88">
        <v>12.55</v>
      </c>
      <c r="M44" s="116">
        <v>0</v>
      </c>
      <c r="N44" s="115">
        <v>-44</v>
      </c>
      <c r="O44" s="88">
        <v>-70</v>
      </c>
      <c r="P44" s="88">
        <v>0</v>
      </c>
      <c r="Q44" s="88">
        <v>0</v>
      </c>
      <c r="R44" s="88">
        <v>0</v>
      </c>
      <c r="S44" s="116">
        <v>0</v>
      </c>
      <c r="U44" s="115">
        <v>-114</v>
      </c>
      <c r="V44" s="116">
        <v>31.85</v>
      </c>
      <c r="W44">
        <v>-44</v>
      </c>
      <c r="X44">
        <v>-70</v>
      </c>
      <c r="Y44">
        <v>12.55</v>
      </c>
      <c r="Z44">
        <v>19.3</v>
      </c>
      <c r="AA44">
        <v>0</v>
      </c>
      <c r="AB44">
        <v>0</v>
      </c>
    </row>
    <row r="45" spans="7:28">
      <c r="G45" t="s">
        <v>87</v>
      </c>
      <c r="H45" s="115">
        <v>8.69</v>
      </c>
      <c r="I45" s="88">
        <v>0</v>
      </c>
      <c r="J45" s="88">
        <v>19.309999999999999</v>
      </c>
      <c r="K45" s="88">
        <v>19.3</v>
      </c>
      <c r="L45" s="88">
        <v>15.44</v>
      </c>
      <c r="M45" s="116">
        <v>0</v>
      </c>
      <c r="N45" s="115">
        <v>0</v>
      </c>
      <c r="O45" s="88">
        <v>-78</v>
      </c>
      <c r="P45" s="88">
        <v>0</v>
      </c>
      <c r="Q45" s="88">
        <v>0</v>
      </c>
      <c r="R45" s="88">
        <v>0</v>
      </c>
      <c r="S45" s="116">
        <v>0</v>
      </c>
      <c r="U45" s="115">
        <v>-78</v>
      </c>
      <c r="V45" s="116">
        <v>62.74</v>
      </c>
      <c r="W45">
        <v>8.69</v>
      </c>
      <c r="X45">
        <v>-78</v>
      </c>
      <c r="Y45">
        <v>15.44</v>
      </c>
      <c r="Z45">
        <v>19.3</v>
      </c>
      <c r="AA45">
        <v>0</v>
      </c>
      <c r="AB45">
        <v>19.309999999999999</v>
      </c>
    </row>
    <row r="46" spans="7:28">
      <c r="G46" t="s">
        <v>88</v>
      </c>
      <c r="H46" s="115">
        <v>1.93</v>
      </c>
      <c r="I46" s="88">
        <v>0</v>
      </c>
      <c r="J46" s="88">
        <v>0</v>
      </c>
      <c r="K46" s="88">
        <v>9.65</v>
      </c>
      <c r="L46" s="88">
        <v>0</v>
      </c>
      <c r="M46" s="116">
        <v>0</v>
      </c>
      <c r="N46" s="115">
        <v>0</v>
      </c>
      <c r="O46" s="88">
        <v>-76</v>
      </c>
      <c r="P46" s="88">
        <v>0</v>
      </c>
      <c r="Q46" s="88">
        <v>0</v>
      </c>
      <c r="R46" s="88">
        <v>0</v>
      </c>
      <c r="S46" s="116">
        <v>0</v>
      </c>
      <c r="U46" s="115">
        <v>-76</v>
      </c>
      <c r="V46" s="116">
        <v>11.58</v>
      </c>
      <c r="W46">
        <v>1.93</v>
      </c>
      <c r="X46">
        <v>-76</v>
      </c>
      <c r="Y46">
        <v>0</v>
      </c>
      <c r="Z46">
        <v>9.65</v>
      </c>
      <c r="AA46">
        <v>0</v>
      </c>
      <c r="AB46">
        <v>0</v>
      </c>
    </row>
    <row r="47" spans="7:28">
      <c r="G47" t="s">
        <v>89</v>
      </c>
      <c r="H47" s="115">
        <v>0</v>
      </c>
      <c r="I47" s="88">
        <v>0</v>
      </c>
      <c r="J47" s="88">
        <v>38.619999999999997</v>
      </c>
      <c r="K47" s="88">
        <v>0</v>
      </c>
      <c r="L47" s="88">
        <v>15.44</v>
      </c>
      <c r="M47" s="116">
        <v>0</v>
      </c>
      <c r="N47" s="115">
        <v>0</v>
      </c>
      <c r="O47" s="88">
        <v>-50</v>
      </c>
      <c r="P47" s="88">
        <v>0</v>
      </c>
      <c r="Q47" s="88">
        <v>0</v>
      </c>
      <c r="R47" s="88">
        <v>0</v>
      </c>
      <c r="S47" s="116">
        <v>0</v>
      </c>
      <c r="U47" s="115">
        <v>-50</v>
      </c>
      <c r="V47" s="116">
        <v>54.06</v>
      </c>
      <c r="W47">
        <v>0</v>
      </c>
      <c r="X47">
        <v>-50</v>
      </c>
      <c r="Y47">
        <v>15.44</v>
      </c>
      <c r="Z47">
        <v>0</v>
      </c>
      <c r="AA47">
        <v>0</v>
      </c>
      <c r="AB47">
        <v>38.619999999999997</v>
      </c>
    </row>
    <row r="48" spans="7:28">
      <c r="G48" t="s">
        <v>90</v>
      </c>
      <c r="H48" s="115">
        <v>0</v>
      </c>
      <c r="I48" s="88">
        <v>0</v>
      </c>
      <c r="J48" s="88">
        <v>38.61</v>
      </c>
      <c r="K48" s="88">
        <v>19.309999999999999</v>
      </c>
      <c r="L48" s="88">
        <v>16.41</v>
      </c>
      <c r="M48" s="116">
        <v>0</v>
      </c>
      <c r="N48" s="115">
        <v>-11</v>
      </c>
      <c r="O48" s="88">
        <v>-70</v>
      </c>
      <c r="P48" s="88">
        <v>0</v>
      </c>
      <c r="Q48" s="88">
        <v>0</v>
      </c>
      <c r="R48" s="88">
        <v>0</v>
      </c>
      <c r="S48" s="116">
        <v>0</v>
      </c>
      <c r="U48" s="115">
        <v>-81</v>
      </c>
      <c r="V48" s="116">
        <v>74.33</v>
      </c>
      <c r="W48">
        <v>-11</v>
      </c>
      <c r="X48">
        <v>-70</v>
      </c>
      <c r="Y48">
        <v>16.41</v>
      </c>
      <c r="Z48">
        <v>19.309999999999999</v>
      </c>
      <c r="AA48">
        <v>0</v>
      </c>
      <c r="AB48">
        <v>38.61</v>
      </c>
    </row>
    <row r="49" spans="7:28">
      <c r="G49" t="s">
        <v>91</v>
      </c>
      <c r="H49" s="115">
        <v>61.78</v>
      </c>
      <c r="I49" s="88">
        <v>0</v>
      </c>
      <c r="J49" s="88">
        <v>0</v>
      </c>
      <c r="K49" s="88">
        <v>28.96</v>
      </c>
      <c r="L49" s="88">
        <v>26.06</v>
      </c>
      <c r="M49" s="116">
        <v>0</v>
      </c>
      <c r="N49" s="115">
        <v>0</v>
      </c>
      <c r="O49" s="88">
        <v>-10</v>
      </c>
      <c r="P49" s="88">
        <v>0</v>
      </c>
      <c r="Q49" s="88">
        <v>0</v>
      </c>
      <c r="R49" s="88">
        <v>0</v>
      </c>
      <c r="S49" s="116">
        <v>0</v>
      </c>
      <c r="U49" s="115">
        <v>-10</v>
      </c>
      <c r="V49" s="116">
        <v>116.8</v>
      </c>
      <c r="W49">
        <v>61.78</v>
      </c>
      <c r="X49">
        <v>-10</v>
      </c>
      <c r="Y49">
        <v>26.06</v>
      </c>
      <c r="Z49">
        <v>28.96</v>
      </c>
      <c r="AA49">
        <v>0</v>
      </c>
      <c r="AB49">
        <v>0</v>
      </c>
    </row>
    <row r="50" spans="7:28">
      <c r="G50" t="s">
        <v>92</v>
      </c>
      <c r="H50" s="115">
        <v>71.430000000000007</v>
      </c>
      <c r="I50" s="88">
        <v>0</v>
      </c>
      <c r="J50" s="88">
        <v>0</v>
      </c>
      <c r="K50" s="88">
        <v>38.61</v>
      </c>
      <c r="L50" s="88">
        <v>17.38</v>
      </c>
      <c r="M50" s="116">
        <v>0</v>
      </c>
      <c r="N50" s="115">
        <v>0</v>
      </c>
      <c r="O50" s="88">
        <v>-50</v>
      </c>
      <c r="P50" s="88">
        <v>0</v>
      </c>
      <c r="Q50" s="88">
        <v>0</v>
      </c>
      <c r="R50" s="88">
        <v>0</v>
      </c>
      <c r="S50" s="116">
        <v>0</v>
      </c>
      <c r="U50" s="115">
        <v>-50</v>
      </c>
      <c r="V50" s="116">
        <v>127.42</v>
      </c>
      <c r="W50">
        <v>71.430000000000007</v>
      </c>
      <c r="X50">
        <v>-50</v>
      </c>
      <c r="Y50">
        <v>17.38</v>
      </c>
      <c r="Z50">
        <v>38.61</v>
      </c>
      <c r="AA50">
        <v>0</v>
      </c>
      <c r="AB50">
        <v>0</v>
      </c>
    </row>
    <row r="51" spans="7:28">
      <c r="G51" t="s">
        <v>93</v>
      </c>
      <c r="H51" s="115">
        <v>20.27</v>
      </c>
      <c r="I51" s="88">
        <v>0</v>
      </c>
      <c r="J51" s="88">
        <v>0</v>
      </c>
      <c r="K51" s="88">
        <v>9.65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29.92</v>
      </c>
      <c r="W51">
        <v>20.27</v>
      </c>
      <c r="X51">
        <v>0</v>
      </c>
      <c r="Y51">
        <v>0</v>
      </c>
      <c r="Z51">
        <v>9.65</v>
      </c>
      <c r="AA51">
        <v>0</v>
      </c>
      <c r="AB51">
        <v>0</v>
      </c>
    </row>
    <row r="52" spans="7:28">
      <c r="G52" t="s">
        <v>94</v>
      </c>
      <c r="H52" s="115">
        <v>58.88</v>
      </c>
      <c r="I52" s="88">
        <v>0</v>
      </c>
      <c r="J52" s="88">
        <v>0</v>
      </c>
      <c r="K52" s="88">
        <v>28.96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87.84</v>
      </c>
      <c r="W52">
        <v>58.88</v>
      </c>
      <c r="X52">
        <v>0</v>
      </c>
      <c r="Y52">
        <v>0</v>
      </c>
      <c r="Z52">
        <v>28.96</v>
      </c>
      <c r="AA52">
        <v>0</v>
      </c>
      <c r="AB52">
        <v>0</v>
      </c>
    </row>
    <row r="53" spans="7:28">
      <c r="G53" t="s">
        <v>95</v>
      </c>
      <c r="H53" s="115">
        <v>110.04</v>
      </c>
      <c r="I53" s="88">
        <v>24.13</v>
      </c>
      <c r="J53" s="88">
        <v>48.27</v>
      </c>
      <c r="K53" s="88">
        <v>28.96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211.4</v>
      </c>
      <c r="W53">
        <v>110.04</v>
      </c>
      <c r="X53">
        <v>24.13</v>
      </c>
      <c r="Y53">
        <v>0</v>
      </c>
      <c r="Z53">
        <v>28.96</v>
      </c>
      <c r="AA53">
        <v>0</v>
      </c>
      <c r="AB53">
        <v>48.27</v>
      </c>
    </row>
    <row r="54" spans="7:28">
      <c r="G54" t="s">
        <v>96</v>
      </c>
      <c r="H54" s="115">
        <v>90.74</v>
      </c>
      <c r="I54" s="88">
        <v>9.65</v>
      </c>
      <c r="J54" s="88">
        <v>48.27</v>
      </c>
      <c r="K54" s="88">
        <v>38.61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187.27</v>
      </c>
      <c r="W54">
        <v>90.74</v>
      </c>
      <c r="X54">
        <v>9.65</v>
      </c>
      <c r="Y54">
        <v>0</v>
      </c>
      <c r="Z54">
        <v>38.61</v>
      </c>
      <c r="AA54">
        <v>0</v>
      </c>
      <c r="AB54">
        <v>48.27</v>
      </c>
    </row>
    <row r="55" spans="7:28">
      <c r="G55" t="s">
        <v>97</v>
      </c>
      <c r="H55" s="115">
        <v>64.67</v>
      </c>
      <c r="I55" s="88">
        <v>19.309999999999999</v>
      </c>
      <c r="J55" s="88">
        <v>0</v>
      </c>
      <c r="K55" s="88">
        <v>9.65</v>
      </c>
      <c r="L55" s="88">
        <v>27.03</v>
      </c>
      <c r="M55" s="116">
        <v>0</v>
      </c>
      <c r="N55" s="115">
        <v>0</v>
      </c>
      <c r="O55" s="88">
        <v>0</v>
      </c>
      <c r="P55" s="88">
        <v>-90</v>
      </c>
      <c r="Q55" s="88">
        <v>0</v>
      </c>
      <c r="R55" s="88">
        <v>0</v>
      </c>
      <c r="S55" s="116">
        <v>0</v>
      </c>
      <c r="U55" s="115">
        <v>-90</v>
      </c>
      <c r="V55" s="116">
        <v>120.66</v>
      </c>
      <c r="W55">
        <v>64.67</v>
      </c>
      <c r="X55">
        <v>19.309999999999999</v>
      </c>
      <c r="Y55">
        <v>27.03</v>
      </c>
      <c r="Z55">
        <v>9.65</v>
      </c>
      <c r="AA55">
        <v>0</v>
      </c>
      <c r="AB55">
        <v>-90</v>
      </c>
    </row>
    <row r="56" spans="7:28">
      <c r="G56" t="s">
        <v>98</v>
      </c>
      <c r="H56" s="115">
        <v>96.53</v>
      </c>
      <c r="I56" s="88">
        <v>24.13</v>
      </c>
      <c r="J56" s="88">
        <v>0</v>
      </c>
      <c r="K56" s="88">
        <v>38.61</v>
      </c>
      <c r="L56" s="88">
        <v>0</v>
      </c>
      <c r="M56" s="116">
        <v>0</v>
      </c>
      <c r="N56" s="115">
        <v>0</v>
      </c>
      <c r="O56" s="88">
        <v>0</v>
      </c>
      <c r="P56" s="88">
        <v>-50</v>
      </c>
      <c r="Q56" s="88">
        <v>0</v>
      </c>
      <c r="R56" s="88">
        <v>0</v>
      </c>
      <c r="S56" s="116">
        <v>0</v>
      </c>
      <c r="U56" s="115">
        <v>-50</v>
      </c>
      <c r="V56" s="116">
        <v>159.27000000000001</v>
      </c>
      <c r="W56">
        <v>96.53</v>
      </c>
      <c r="X56">
        <v>24.13</v>
      </c>
      <c r="Y56">
        <v>0</v>
      </c>
      <c r="Z56">
        <v>38.61</v>
      </c>
      <c r="AA56">
        <v>0</v>
      </c>
      <c r="AB56">
        <v>-50</v>
      </c>
    </row>
    <row r="57" spans="7:28">
      <c r="G57" t="s">
        <v>99</v>
      </c>
      <c r="H57" s="115">
        <v>99.43</v>
      </c>
      <c r="I57" s="88">
        <v>0</v>
      </c>
      <c r="J57" s="88">
        <v>0</v>
      </c>
      <c r="K57" s="88">
        <v>38.61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138.04</v>
      </c>
      <c r="W57">
        <v>99.43</v>
      </c>
      <c r="X57">
        <v>0</v>
      </c>
      <c r="Y57">
        <v>0</v>
      </c>
      <c r="Z57">
        <v>38.61</v>
      </c>
      <c r="AA57">
        <v>0</v>
      </c>
      <c r="AB57">
        <v>0</v>
      </c>
    </row>
    <row r="58" spans="7:28">
      <c r="G58" t="s">
        <v>100</v>
      </c>
      <c r="H58" s="115">
        <v>68.53</v>
      </c>
      <c r="I58" s="88">
        <v>0</v>
      </c>
      <c r="J58" s="88">
        <v>0</v>
      </c>
      <c r="K58" s="88">
        <v>48.27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116.8</v>
      </c>
      <c r="W58">
        <v>68.53</v>
      </c>
      <c r="X58">
        <v>0</v>
      </c>
      <c r="Y58">
        <v>0</v>
      </c>
      <c r="Z58">
        <v>48.27</v>
      </c>
      <c r="AA58">
        <v>0</v>
      </c>
      <c r="AB58">
        <v>0</v>
      </c>
    </row>
    <row r="59" spans="7:28">
      <c r="G59" t="s">
        <v>101</v>
      </c>
      <c r="H59" s="115">
        <v>13.52</v>
      </c>
      <c r="I59" s="88">
        <v>0</v>
      </c>
      <c r="J59" s="88">
        <v>0</v>
      </c>
      <c r="K59" s="88">
        <v>9.65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23.17</v>
      </c>
      <c r="W59">
        <v>13.52</v>
      </c>
      <c r="X59">
        <v>0</v>
      </c>
      <c r="Y59">
        <v>0</v>
      </c>
      <c r="Z59">
        <v>9.65</v>
      </c>
      <c r="AA59">
        <v>0</v>
      </c>
      <c r="AB59">
        <v>0</v>
      </c>
    </row>
    <row r="60" spans="7:28">
      <c r="G60" t="s">
        <v>102</v>
      </c>
      <c r="H60" s="115">
        <v>48.27</v>
      </c>
      <c r="I60" s="88">
        <v>0</v>
      </c>
      <c r="J60" s="88">
        <v>77.22</v>
      </c>
      <c r="K60" s="88">
        <v>67.569999999999993</v>
      </c>
      <c r="L60" s="88">
        <v>0</v>
      </c>
      <c r="M60" s="116">
        <v>0</v>
      </c>
      <c r="N60" s="115">
        <v>0</v>
      </c>
      <c r="O60" s="88">
        <v>-15</v>
      </c>
      <c r="P60" s="88">
        <v>0</v>
      </c>
      <c r="Q60" s="88">
        <v>0</v>
      </c>
      <c r="R60" s="88">
        <v>0</v>
      </c>
      <c r="S60" s="116">
        <v>0</v>
      </c>
      <c r="U60" s="115">
        <v>-15</v>
      </c>
      <c r="V60" s="116">
        <v>193.06</v>
      </c>
      <c r="W60">
        <v>48.27</v>
      </c>
      <c r="X60">
        <v>-15</v>
      </c>
      <c r="Y60">
        <v>0</v>
      </c>
      <c r="Z60">
        <v>67.569999999999993</v>
      </c>
      <c r="AA60">
        <v>0</v>
      </c>
      <c r="AB60">
        <v>77.22</v>
      </c>
    </row>
    <row r="61" spans="7:28">
      <c r="G61" t="s">
        <v>103</v>
      </c>
      <c r="H61" s="115">
        <v>78.180000000000007</v>
      </c>
      <c r="I61" s="88">
        <v>33.79</v>
      </c>
      <c r="J61" s="88">
        <v>57.92</v>
      </c>
      <c r="K61" s="88">
        <v>67.569999999999993</v>
      </c>
      <c r="L61" s="88">
        <v>28.96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266.42</v>
      </c>
      <c r="W61">
        <v>78.180000000000007</v>
      </c>
      <c r="X61">
        <v>33.79</v>
      </c>
      <c r="Y61">
        <v>28.96</v>
      </c>
      <c r="Z61">
        <v>67.569999999999993</v>
      </c>
      <c r="AA61">
        <v>0</v>
      </c>
      <c r="AB61">
        <v>57.92</v>
      </c>
    </row>
    <row r="62" spans="7:28">
      <c r="G62" t="s">
        <v>104</v>
      </c>
      <c r="H62" s="115">
        <v>61.78</v>
      </c>
      <c r="I62" s="88">
        <v>14.48</v>
      </c>
      <c r="J62" s="88">
        <v>96.52</v>
      </c>
      <c r="K62" s="88">
        <v>48.27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221.05</v>
      </c>
      <c r="W62">
        <v>61.78</v>
      </c>
      <c r="X62">
        <v>14.48</v>
      </c>
      <c r="Y62">
        <v>0</v>
      </c>
      <c r="Z62">
        <v>48.27</v>
      </c>
      <c r="AA62">
        <v>0</v>
      </c>
      <c r="AB62">
        <v>96.52</v>
      </c>
    </row>
    <row r="63" spans="7:28">
      <c r="G63" t="s">
        <v>105</v>
      </c>
      <c r="H63" s="115">
        <v>0</v>
      </c>
      <c r="I63" s="88">
        <v>33.79</v>
      </c>
      <c r="J63" s="88">
        <v>115.83</v>
      </c>
      <c r="K63" s="88">
        <v>9.65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159.27000000000001</v>
      </c>
      <c r="W63">
        <v>0</v>
      </c>
      <c r="X63">
        <v>33.79</v>
      </c>
      <c r="Y63">
        <v>0</v>
      </c>
      <c r="Z63">
        <v>9.65</v>
      </c>
      <c r="AA63">
        <v>0</v>
      </c>
      <c r="AB63">
        <v>115.83</v>
      </c>
    </row>
    <row r="64" spans="7:28">
      <c r="G64" t="s">
        <v>106</v>
      </c>
      <c r="H64" s="115">
        <v>31.85</v>
      </c>
      <c r="I64" s="88">
        <v>33.79</v>
      </c>
      <c r="J64" s="88">
        <v>115.83</v>
      </c>
      <c r="K64" s="88">
        <v>57.92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239.39</v>
      </c>
      <c r="W64">
        <v>31.85</v>
      </c>
      <c r="X64">
        <v>33.79</v>
      </c>
      <c r="Y64">
        <v>0</v>
      </c>
      <c r="Z64">
        <v>57.92</v>
      </c>
      <c r="AA64">
        <v>0</v>
      </c>
      <c r="AB64">
        <v>115.83</v>
      </c>
    </row>
    <row r="65" spans="7:28">
      <c r="G65" t="s">
        <v>107</v>
      </c>
      <c r="H65" s="115">
        <v>11.58</v>
      </c>
      <c r="I65" s="88">
        <v>28.96</v>
      </c>
      <c r="J65" s="88">
        <v>115.83</v>
      </c>
      <c r="K65" s="88">
        <v>48.27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204.64</v>
      </c>
      <c r="W65">
        <v>11.58</v>
      </c>
      <c r="X65">
        <v>28.96</v>
      </c>
      <c r="Y65">
        <v>0</v>
      </c>
      <c r="Z65">
        <v>48.27</v>
      </c>
      <c r="AA65">
        <v>0</v>
      </c>
      <c r="AB65">
        <v>115.83</v>
      </c>
    </row>
    <row r="66" spans="7:28">
      <c r="G66" t="s">
        <v>108</v>
      </c>
      <c r="H66" s="115">
        <v>52.13</v>
      </c>
      <c r="I66" s="88">
        <v>0</v>
      </c>
      <c r="J66" s="88">
        <v>115.83</v>
      </c>
      <c r="K66" s="88">
        <v>48.27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216.23</v>
      </c>
      <c r="W66">
        <v>52.13</v>
      </c>
      <c r="X66">
        <v>0</v>
      </c>
      <c r="Y66">
        <v>0</v>
      </c>
      <c r="Z66">
        <v>48.27</v>
      </c>
      <c r="AA66">
        <v>0</v>
      </c>
      <c r="AB66">
        <v>115.83</v>
      </c>
    </row>
    <row r="67" spans="7:28">
      <c r="G67" t="s">
        <v>109</v>
      </c>
      <c r="H67" s="115">
        <v>0</v>
      </c>
      <c r="I67" s="88">
        <v>0</v>
      </c>
      <c r="J67" s="88">
        <v>72.41</v>
      </c>
      <c r="K67" s="88">
        <v>9.65</v>
      </c>
      <c r="L67" s="88">
        <v>29.63</v>
      </c>
      <c r="M67" s="116">
        <v>0</v>
      </c>
      <c r="N67" s="115">
        <v>-33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-33</v>
      </c>
      <c r="V67" s="116">
        <v>111.69</v>
      </c>
      <c r="W67">
        <v>-33</v>
      </c>
      <c r="X67">
        <v>0</v>
      </c>
      <c r="Y67">
        <v>29.63</v>
      </c>
      <c r="Z67">
        <v>9.65</v>
      </c>
      <c r="AA67">
        <v>0</v>
      </c>
      <c r="AB67">
        <v>72.41</v>
      </c>
    </row>
    <row r="68" spans="7:28">
      <c r="G68" t="s">
        <v>110</v>
      </c>
      <c r="H68" s="115">
        <v>0</v>
      </c>
      <c r="I68" s="88">
        <v>0</v>
      </c>
      <c r="J68" s="88">
        <v>115.83</v>
      </c>
      <c r="K68" s="88">
        <v>48.27</v>
      </c>
      <c r="L68" s="88">
        <v>0</v>
      </c>
      <c r="M68" s="116">
        <v>0.87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164.97</v>
      </c>
      <c r="W68">
        <v>0</v>
      </c>
      <c r="X68">
        <v>0</v>
      </c>
      <c r="Y68">
        <v>0</v>
      </c>
      <c r="Z68">
        <v>48.27</v>
      </c>
      <c r="AA68">
        <v>0.87</v>
      </c>
      <c r="AB68">
        <v>115.83</v>
      </c>
    </row>
    <row r="69" spans="7:28">
      <c r="G69" t="s">
        <v>111</v>
      </c>
      <c r="H69" s="115">
        <v>0</v>
      </c>
      <c r="I69" s="88">
        <v>19.309999999999999</v>
      </c>
      <c r="J69" s="88">
        <v>115.83</v>
      </c>
      <c r="K69" s="88">
        <v>48.27</v>
      </c>
      <c r="L69" s="88">
        <v>0</v>
      </c>
      <c r="M69" s="116">
        <v>0.87</v>
      </c>
      <c r="N69" s="115">
        <v>-22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-22</v>
      </c>
      <c r="V69" s="116">
        <v>184.28</v>
      </c>
      <c r="W69">
        <v>-22</v>
      </c>
      <c r="X69">
        <v>19.309999999999999</v>
      </c>
      <c r="Y69">
        <v>0</v>
      </c>
      <c r="Z69">
        <v>48.27</v>
      </c>
      <c r="AA69">
        <v>0.87</v>
      </c>
      <c r="AB69">
        <v>115.83</v>
      </c>
    </row>
    <row r="70" spans="7:28">
      <c r="G70" t="s">
        <v>112</v>
      </c>
      <c r="H70" s="115">
        <v>16.41</v>
      </c>
      <c r="I70" s="88">
        <v>9.65</v>
      </c>
      <c r="J70" s="88">
        <v>115.84</v>
      </c>
      <c r="K70" s="88">
        <v>38.61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180.51</v>
      </c>
      <c r="W70">
        <v>16.41</v>
      </c>
      <c r="X70">
        <v>9.65</v>
      </c>
      <c r="Y70">
        <v>0</v>
      </c>
      <c r="Z70">
        <v>38.61</v>
      </c>
      <c r="AA70">
        <v>0</v>
      </c>
      <c r="AB70">
        <v>115.84</v>
      </c>
    </row>
    <row r="71" spans="7:28">
      <c r="G71" t="s">
        <v>113</v>
      </c>
      <c r="H71" s="115">
        <v>0</v>
      </c>
      <c r="I71" s="88">
        <v>0</v>
      </c>
      <c r="J71" s="88">
        <v>4.83</v>
      </c>
      <c r="K71" s="88">
        <v>9.64</v>
      </c>
      <c r="L71" s="88">
        <v>0</v>
      </c>
      <c r="M71" s="116">
        <v>0.97</v>
      </c>
      <c r="N71" s="115">
        <v>-60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-60</v>
      </c>
      <c r="V71" s="116">
        <v>15.44</v>
      </c>
      <c r="W71">
        <v>-60</v>
      </c>
      <c r="X71">
        <v>0</v>
      </c>
      <c r="Y71">
        <v>0</v>
      </c>
      <c r="Z71">
        <v>9.64</v>
      </c>
      <c r="AA71">
        <v>0.97</v>
      </c>
      <c r="AB71">
        <v>4.83</v>
      </c>
    </row>
    <row r="72" spans="7:28">
      <c r="G72" t="s">
        <v>114</v>
      </c>
      <c r="H72" s="115">
        <v>0</v>
      </c>
      <c r="I72" s="88">
        <v>0</v>
      </c>
      <c r="J72" s="88">
        <v>53.09</v>
      </c>
      <c r="K72" s="88">
        <v>28.96</v>
      </c>
      <c r="L72" s="88">
        <v>0</v>
      </c>
      <c r="M72" s="116">
        <v>0</v>
      </c>
      <c r="N72" s="115">
        <v>-54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-54</v>
      </c>
      <c r="V72" s="116">
        <v>82.05</v>
      </c>
      <c r="W72">
        <v>-54</v>
      </c>
      <c r="X72">
        <v>0</v>
      </c>
      <c r="Y72">
        <v>0</v>
      </c>
      <c r="Z72">
        <v>28.96</v>
      </c>
      <c r="AA72">
        <v>0</v>
      </c>
      <c r="AB72">
        <v>53.09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28.95</v>
      </c>
      <c r="L73" s="88">
        <v>24.62</v>
      </c>
      <c r="M73" s="116">
        <v>0.87</v>
      </c>
      <c r="N73" s="115">
        <v>-211</v>
      </c>
      <c r="O73" s="88">
        <v>-200</v>
      </c>
      <c r="P73" s="88">
        <v>-310</v>
      </c>
      <c r="Q73" s="88">
        <v>0</v>
      </c>
      <c r="R73" s="88">
        <v>0</v>
      </c>
      <c r="S73" s="116">
        <v>0</v>
      </c>
      <c r="U73" s="115">
        <v>-721</v>
      </c>
      <c r="V73" s="116">
        <v>54.44</v>
      </c>
      <c r="W73">
        <v>-211</v>
      </c>
      <c r="X73">
        <v>-200</v>
      </c>
      <c r="Y73">
        <v>24.62</v>
      </c>
      <c r="Z73">
        <v>28.95</v>
      </c>
      <c r="AA73">
        <v>0.87</v>
      </c>
      <c r="AB73">
        <v>-310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9.65</v>
      </c>
      <c r="L74" s="88">
        <v>0</v>
      </c>
      <c r="M74" s="116">
        <v>0.87</v>
      </c>
      <c r="N74" s="115">
        <v>-186</v>
      </c>
      <c r="O74" s="88">
        <v>-210</v>
      </c>
      <c r="P74" s="88">
        <v>-310</v>
      </c>
      <c r="Q74" s="88">
        <v>0</v>
      </c>
      <c r="R74" s="88">
        <v>0</v>
      </c>
      <c r="S74" s="116">
        <v>0</v>
      </c>
      <c r="U74" s="115">
        <v>-706</v>
      </c>
      <c r="V74" s="116">
        <v>10.52</v>
      </c>
      <c r="W74">
        <v>-186</v>
      </c>
      <c r="X74">
        <v>-210</v>
      </c>
      <c r="Y74">
        <v>0</v>
      </c>
      <c r="Z74">
        <v>9.65</v>
      </c>
      <c r="AA74">
        <v>0.87</v>
      </c>
      <c r="AB74">
        <v>-310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9.65</v>
      </c>
      <c r="M75" s="116">
        <v>0.87</v>
      </c>
      <c r="N75" s="115">
        <v>-402</v>
      </c>
      <c r="O75" s="88">
        <v>-334</v>
      </c>
      <c r="P75" s="88">
        <v>-310</v>
      </c>
      <c r="Q75" s="88">
        <v>-35</v>
      </c>
      <c r="R75" s="88">
        <v>0</v>
      </c>
      <c r="S75" s="116">
        <v>0</v>
      </c>
      <c r="U75" s="115">
        <v>-1081</v>
      </c>
      <c r="V75" s="116">
        <v>10.52</v>
      </c>
      <c r="W75">
        <v>-402</v>
      </c>
      <c r="X75">
        <v>-334</v>
      </c>
      <c r="Y75">
        <v>9.65</v>
      </c>
      <c r="Z75">
        <v>-35</v>
      </c>
      <c r="AA75">
        <v>0.87</v>
      </c>
      <c r="AB75">
        <v>-310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9.65</v>
      </c>
      <c r="M76" s="116">
        <v>0.87</v>
      </c>
      <c r="N76" s="115">
        <v>-264</v>
      </c>
      <c r="O76" s="88">
        <v>-320</v>
      </c>
      <c r="P76" s="88">
        <v>-250</v>
      </c>
      <c r="Q76" s="88">
        <v>-15</v>
      </c>
      <c r="R76" s="88">
        <v>0</v>
      </c>
      <c r="S76" s="116">
        <v>0</v>
      </c>
      <c r="U76" s="115">
        <v>-849</v>
      </c>
      <c r="V76" s="116">
        <v>10.52</v>
      </c>
      <c r="W76">
        <v>-264</v>
      </c>
      <c r="X76">
        <v>-320</v>
      </c>
      <c r="Y76">
        <v>9.65</v>
      </c>
      <c r="Z76">
        <v>-15</v>
      </c>
      <c r="AA76">
        <v>0.87</v>
      </c>
      <c r="AB76">
        <v>-250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0.87</v>
      </c>
      <c r="N77" s="115">
        <v>-145</v>
      </c>
      <c r="O77" s="88">
        <v>-380</v>
      </c>
      <c r="P77" s="88">
        <v>0</v>
      </c>
      <c r="Q77" s="88">
        <v>0</v>
      </c>
      <c r="R77" s="88">
        <v>0</v>
      </c>
      <c r="S77" s="116">
        <v>0</v>
      </c>
      <c r="U77" s="115">
        <v>-525</v>
      </c>
      <c r="V77" s="116">
        <v>0.87</v>
      </c>
      <c r="W77">
        <v>-145</v>
      </c>
      <c r="X77">
        <v>-380</v>
      </c>
      <c r="Y77">
        <v>0</v>
      </c>
      <c r="Z77">
        <v>0</v>
      </c>
      <c r="AA77">
        <v>0.87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-118</v>
      </c>
      <c r="O78" s="88">
        <v>-350</v>
      </c>
      <c r="P78" s="88">
        <v>0</v>
      </c>
      <c r="Q78" s="88">
        <v>0</v>
      </c>
      <c r="R78" s="88">
        <v>0</v>
      </c>
      <c r="S78" s="116">
        <v>0</v>
      </c>
      <c r="U78" s="115">
        <v>-468</v>
      </c>
      <c r="V78" s="116">
        <v>0</v>
      </c>
      <c r="W78">
        <v>-118</v>
      </c>
      <c r="X78">
        <v>-350</v>
      </c>
      <c r="Y78">
        <v>0</v>
      </c>
      <c r="Z78">
        <v>0</v>
      </c>
      <c r="AA78">
        <v>0</v>
      </c>
      <c r="AB78">
        <v>0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12.07</v>
      </c>
      <c r="M79" s="116">
        <v>0.87</v>
      </c>
      <c r="N79" s="115">
        <v>-258</v>
      </c>
      <c r="O79" s="88">
        <v>-190</v>
      </c>
      <c r="P79" s="88">
        <v>0</v>
      </c>
      <c r="Q79" s="88">
        <v>0</v>
      </c>
      <c r="R79" s="88">
        <v>0</v>
      </c>
      <c r="S79" s="116">
        <v>0</v>
      </c>
      <c r="U79" s="115">
        <v>-448</v>
      </c>
      <c r="V79" s="116">
        <v>12.94</v>
      </c>
      <c r="W79">
        <v>-258</v>
      </c>
      <c r="X79">
        <v>-190</v>
      </c>
      <c r="Y79">
        <v>12.07</v>
      </c>
      <c r="Z79">
        <v>0</v>
      </c>
      <c r="AA79">
        <v>0.87</v>
      </c>
      <c r="AB79">
        <v>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0.78</v>
      </c>
      <c r="N80" s="115">
        <v>-134</v>
      </c>
      <c r="O80" s="88">
        <v>-200</v>
      </c>
      <c r="P80" s="88">
        <v>0</v>
      </c>
      <c r="Q80" s="88">
        <v>0</v>
      </c>
      <c r="R80" s="88">
        <v>0</v>
      </c>
      <c r="S80" s="116">
        <v>0</v>
      </c>
      <c r="U80" s="115">
        <v>-334</v>
      </c>
      <c r="V80" s="116">
        <v>0.78</v>
      </c>
      <c r="W80">
        <v>-134</v>
      </c>
      <c r="X80">
        <v>-200</v>
      </c>
      <c r="Y80">
        <v>0</v>
      </c>
      <c r="Z80">
        <v>0</v>
      </c>
      <c r="AA80">
        <v>0.78</v>
      </c>
      <c r="AB80">
        <v>0</v>
      </c>
    </row>
    <row r="81" spans="7:28">
      <c r="G81" t="s">
        <v>123</v>
      </c>
      <c r="H81" s="115">
        <v>0</v>
      </c>
      <c r="I81" s="88">
        <v>0</v>
      </c>
      <c r="J81" s="88">
        <v>30.2</v>
      </c>
      <c r="K81" s="88">
        <v>0</v>
      </c>
      <c r="L81" s="88">
        <v>0</v>
      </c>
      <c r="M81" s="116">
        <v>0.54</v>
      </c>
      <c r="N81" s="115">
        <v>-174</v>
      </c>
      <c r="O81" s="88">
        <v>-300</v>
      </c>
      <c r="P81" s="88">
        <v>0</v>
      </c>
      <c r="Q81" s="88">
        <v>0</v>
      </c>
      <c r="R81" s="88">
        <v>0</v>
      </c>
      <c r="S81" s="116">
        <v>0</v>
      </c>
      <c r="U81" s="115">
        <v>-474</v>
      </c>
      <c r="V81" s="116">
        <v>30.74</v>
      </c>
      <c r="W81">
        <v>-174</v>
      </c>
      <c r="X81">
        <v>-300</v>
      </c>
      <c r="Y81">
        <v>0</v>
      </c>
      <c r="Z81">
        <v>0</v>
      </c>
      <c r="AA81">
        <v>0.54</v>
      </c>
      <c r="AB81">
        <v>30.2</v>
      </c>
    </row>
    <row r="82" spans="7:28">
      <c r="G82" t="s">
        <v>124</v>
      </c>
      <c r="H82" s="115">
        <v>0</v>
      </c>
      <c r="I82" s="88">
        <v>0</v>
      </c>
      <c r="J82" s="88">
        <v>31.02</v>
      </c>
      <c r="K82" s="88">
        <v>0</v>
      </c>
      <c r="L82" s="88">
        <v>0</v>
      </c>
      <c r="M82" s="116">
        <v>0.56000000000000005</v>
      </c>
      <c r="N82" s="115">
        <v>-206</v>
      </c>
      <c r="O82" s="88">
        <v>-300</v>
      </c>
      <c r="P82" s="88">
        <v>0</v>
      </c>
      <c r="Q82" s="88">
        <v>0</v>
      </c>
      <c r="R82" s="88">
        <v>0</v>
      </c>
      <c r="S82" s="116">
        <v>0</v>
      </c>
      <c r="U82" s="115">
        <v>-506</v>
      </c>
      <c r="V82" s="116">
        <v>31.58</v>
      </c>
      <c r="W82">
        <v>-206</v>
      </c>
      <c r="X82">
        <v>-300</v>
      </c>
      <c r="Y82">
        <v>0</v>
      </c>
      <c r="Z82">
        <v>0</v>
      </c>
      <c r="AA82">
        <v>0.56000000000000005</v>
      </c>
      <c r="AB82">
        <v>31.02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0.61</v>
      </c>
      <c r="N83" s="115">
        <v>-230</v>
      </c>
      <c r="O83" s="88">
        <v>-380</v>
      </c>
      <c r="P83" s="88">
        <v>-115</v>
      </c>
      <c r="Q83" s="88">
        <v>-10</v>
      </c>
      <c r="R83" s="88">
        <v>0</v>
      </c>
      <c r="S83" s="116">
        <v>0</v>
      </c>
      <c r="U83" s="115">
        <v>-735</v>
      </c>
      <c r="V83" s="116">
        <v>0.61</v>
      </c>
      <c r="W83">
        <v>-230</v>
      </c>
      <c r="X83">
        <v>-380</v>
      </c>
      <c r="Y83">
        <v>0</v>
      </c>
      <c r="Z83">
        <v>-10</v>
      </c>
      <c r="AA83">
        <v>0.61</v>
      </c>
      <c r="AB83">
        <v>-115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0.65</v>
      </c>
      <c r="N84" s="115">
        <v>-244</v>
      </c>
      <c r="O84" s="88">
        <v>-350</v>
      </c>
      <c r="P84" s="88">
        <v>-85</v>
      </c>
      <c r="Q84" s="88">
        <v>0</v>
      </c>
      <c r="R84" s="88">
        <v>0</v>
      </c>
      <c r="S84" s="116">
        <v>0</v>
      </c>
      <c r="U84" s="115">
        <v>-679</v>
      </c>
      <c r="V84" s="116">
        <v>0.65</v>
      </c>
      <c r="W84">
        <v>-244</v>
      </c>
      <c r="X84">
        <v>-350</v>
      </c>
      <c r="Y84">
        <v>0</v>
      </c>
      <c r="Z84">
        <v>0</v>
      </c>
      <c r="AA84">
        <v>0.65</v>
      </c>
      <c r="AB84">
        <v>-85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9.51</v>
      </c>
      <c r="M85" s="116">
        <v>0.66</v>
      </c>
      <c r="N85" s="115">
        <v>-299</v>
      </c>
      <c r="O85" s="88">
        <v>-345</v>
      </c>
      <c r="P85" s="88">
        <v>-20</v>
      </c>
      <c r="Q85" s="88">
        <v>-20</v>
      </c>
      <c r="R85" s="88">
        <v>0</v>
      </c>
      <c r="S85" s="116">
        <v>0</v>
      </c>
      <c r="U85" s="115">
        <v>-684</v>
      </c>
      <c r="V85" s="116">
        <v>10.17</v>
      </c>
      <c r="W85">
        <v>-299</v>
      </c>
      <c r="X85">
        <v>-345</v>
      </c>
      <c r="Y85">
        <v>9.51</v>
      </c>
      <c r="Z85">
        <v>-20</v>
      </c>
      <c r="AA85">
        <v>0.66</v>
      </c>
      <c r="AB85">
        <v>-20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0.68</v>
      </c>
      <c r="N86" s="115">
        <v>-327</v>
      </c>
      <c r="O86" s="88">
        <v>-354</v>
      </c>
      <c r="P86" s="88">
        <v>-30</v>
      </c>
      <c r="Q86" s="88">
        <v>0</v>
      </c>
      <c r="R86" s="88">
        <v>0</v>
      </c>
      <c r="S86" s="116">
        <v>0</v>
      </c>
      <c r="U86" s="115">
        <v>-711</v>
      </c>
      <c r="V86" s="116">
        <v>0.68</v>
      </c>
      <c r="W86">
        <v>-327</v>
      </c>
      <c r="X86">
        <v>-354</v>
      </c>
      <c r="Y86">
        <v>0</v>
      </c>
      <c r="Z86">
        <v>0</v>
      </c>
      <c r="AA86">
        <v>0.68</v>
      </c>
      <c r="AB86">
        <v>-30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0.74</v>
      </c>
      <c r="N87" s="115">
        <v>-260</v>
      </c>
      <c r="O87" s="88">
        <v>-340</v>
      </c>
      <c r="P87" s="88">
        <v>-15</v>
      </c>
      <c r="Q87" s="88">
        <v>0</v>
      </c>
      <c r="R87" s="88">
        <v>0</v>
      </c>
      <c r="S87" s="116">
        <v>0</v>
      </c>
      <c r="U87" s="115">
        <v>-615</v>
      </c>
      <c r="V87" s="116">
        <v>0.74</v>
      </c>
      <c r="W87">
        <v>-260</v>
      </c>
      <c r="X87">
        <v>-340</v>
      </c>
      <c r="Y87">
        <v>0</v>
      </c>
      <c r="Z87">
        <v>0</v>
      </c>
      <c r="AA87">
        <v>0.74</v>
      </c>
      <c r="AB87">
        <v>-15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1.62</v>
      </c>
      <c r="N88" s="115">
        <v>-214</v>
      </c>
      <c r="O88" s="88">
        <v>-346</v>
      </c>
      <c r="P88" s="88">
        <v>-15</v>
      </c>
      <c r="Q88" s="88">
        <v>-25</v>
      </c>
      <c r="R88" s="88">
        <v>0</v>
      </c>
      <c r="S88" s="116">
        <v>0</v>
      </c>
      <c r="U88" s="115">
        <v>-600</v>
      </c>
      <c r="V88" s="116">
        <v>1.62</v>
      </c>
      <c r="W88">
        <v>-214</v>
      </c>
      <c r="X88">
        <v>-346</v>
      </c>
      <c r="Y88">
        <v>0</v>
      </c>
      <c r="Z88">
        <v>-25</v>
      </c>
      <c r="AA88">
        <v>1.62</v>
      </c>
      <c r="AB88">
        <v>-15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2.34</v>
      </c>
      <c r="N89" s="115">
        <v>-249</v>
      </c>
      <c r="O89" s="88">
        <v>-335</v>
      </c>
      <c r="P89" s="88">
        <v>0</v>
      </c>
      <c r="Q89" s="88">
        <v>0</v>
      </c>
      <c r="R89" s="88">
        <v>0</v>
      </c>
      <c r="S89" s="116">
        <v>0</v>
      </c>
      <c r="U89" s="115">
        <v>-584</v>
      </c>
      <c r="V89" s="116">
        <v>2.34</v>
      </c>
      <c r="W89">
        <v>-249</v>
      </c>
      <c r="X89">
        <v>-335</v>
      </c>
      <c r="Y89">
        <v>0</v>
      </c>
      <c r="Z89">
        <v>0</v>
      </c>
      <c r="AA89">
        <v>2.34</v>
      </c>
      <c r="AB89">
        <v>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2.08</v>
      </c>
      <c r="N90" s="115">
        <v>-241</v>
      </c>
      <c r="O90" s="88">
        <v>-395</v>
      </c>
      <c r="P90" s="88">
        <v>0</v>
      </c>
      <c r="Q90" s="88">
        <v>0</v>
      </c>
      <c r="R90" s="88">
        <v>0</v>
      </c>
      <c r="S90" s="116">
        <v>0</v>
      </c>
      <c r="U90" s="115">
        <v>-636</v>
      </c>
      <c r="V90" s="116">
        <v>2.08</v>
      </c>
      <c r="W90">
        <v>-241</v>
      </c>
      <c r="X90">
        <v>-395</v>
      </c>
      <c r="Y90">
        <v>0</v>
      </c>
      <c r="Z90">
        <v>0</v>
      </c>
      <c r="AA90">
        <v>2.08</v>
      </c>
      <c r="AB90">
        <v>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11.71</v>
      </c>
      <c r="M91" s="116">
        <v>1.62</v>
      </c>
      <c r="N91" s="115">
        <v>-240</v>
      </c>
      <c r="O91" s="88">
        <v>-362</v>
      </c>
      <c r="P91" s="88">
        <v>-95</v>
      </c>
      <c r="Q91" s="88">
        <v>-30</v>
      </c>
      <c r="R91" s="88">
        <v>0</v>
      </c>
      <c r="S91" s="116">
        <v>0</v>
      </c>
      <c r="U91" s="115">
        <v>-727</v>
      </c>
      <c r="V91" s="116">
        <v>13.33</v>
      </c>
      <c r="W91">
        <v>-240</v>
      </c>
      <c r="X91">
        <v>-362</v>
      </c>
      <c r="Y91">
        <v>11.71</v>
      </c>
      <c r="Z91">
        <v>-30</v>
      </c>
      <c r="AA91">
        <v>1.62</v>
      </c>
      <c r="AB91">
        <v>-95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0.7</v>
      </c>
      <c r="N92" s="115">
        <v>-218</v>
      </c>
      <c r="O92" s="88">
        <v>-342</v>
      </c>
      <c r="P92" s="88">
        <v>-115</v>
      </c>
      <c r="Q92" s="88">
        <v>0</v>
      </c>
      <c r="R92" s="88">
        <v>0</v>
      </c>
      <c r="S92" s="116">
        <v>0</v>
      </c>
      <c r="U92" s="115">
        <v>-675</v>
      </c>
      <c r="V92" s="116">
        <v>0.7</v>
      </c>
      <c r="W92">
        <v>-218</v>
      </c>
      <c r="X92">
        <v>-342</v>
      </c>
      <c r="Y92">
        <v>0</v>
      </c>
      <c r="Z92">
        <v>0</v>
      </c>
      <c r="AA92">
        <v>0.7</v>
      </c>
      <c r="AB92">
        <v>-115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-267</v>
      </c>
      <c r="O93" s="88">
        <v>-300</v>
      </c>
      <c r="P93" s="88">
        <v>-50</v>
      </c>
      <c r="Q93" s="88">
        <v>0</v>
      </c>
      <c r="R93" s="88">
        <v>0</v>
      </c>
      <c r="S93" s="116">
        <v>0</v>
      </c>
      <c r="U93" s="115">
        <v>-617</v>
      </c>
      <c r="V93" s="116">
        <v>0</v>
      </c>
      <c r="W93">
        <v>-267</v>
      </c>
      <c r="X93">
        <v>-300</v>
      </c>
      <c r="Y93">
        <v>0</v>
      </c>
      <c r="Z93">
        <v>0</v>
      </c>
      <c r="AA93">
        <v>0</v>
      </c>
      <c r="AB93">
        <v>-50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-198</v>
      </c>
      <c r="O94" s="88">
        <v>-335</v>
      </c>
      <c r="P94" s="88">
        <v>-60</v>
      </c>
      <c r="Q94" s="88">
        <v>0</v>
      </c>
      <c r="R94" s="88">
        <v>0</v>
      </c>
      <c r="S94" s="116">
        <v>0</v>
      </c>
      <c r="U94" s="115">
        <v>-593</v>
      </c>
      <c r="V94" s="116">
        <v>0</v>
      </c>
      <c r="W94">
        <v>-198</v>
      </c>
      <c r="X94">
        <v>-335</v>
      </c>
      <c r="Y94">
        <v>0</v>
      </c>
      <c r="Z94">
        <v>0</v>
      </c>
      <c r="AA94">
        <v>0</v>
      </c>
      <c r="AB94">
        <v>-60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-320</v>
      </c>
      <c r="O95" s="88">
        <v>-295</v>
      </c>
      <c r="P95" s="88">
        <v>-50</v>
      </c>
      <c r="Q95" s="88">
        <v>-35</v>
      </c>
      <c r="R95" s="88">
        <v>0</v>
      </c>
      <c r="S95" s="116">
        <v>0</v>
      </c>
      <c r="U95" s="115">
        <v>-700</v>
      </c>
      <c r="V95" s="116">
        <v>0</v>
      </c>
      <c r="W95">
        <v>-320</v>
      </c>
      <c r="X95">
        <v>-295</v>
      </c>
      <c r="Y95">
        <v>0</v>
      </c>
      <c r="Z95">
        <v>-35</v>
      </c>
      <c r="AA95">
        <v>0</v>
      </c>
      <c r="AB95">
        <v>-50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-279</v>
      </c>
      <c r="O96" s="88">
        <v>-285</v>
      </c>
      <c r="P96" s="88">
        <v>-50</v>
      </c>
      <c r="Q96" s="88">
        <v>-10</v>
      </c>
      <c r="R96" s="88">
        <v>0</v>
      </c>
      <c r="S96" s="116">
        <v>0</v>
      </c>
      <c r="U96" s="115">
        <v>-624</v>
      </c>
      <c r="V96" s="116">
        <v>0</v>
      </c>
      <c r="W96">
        <v>-279</v>
      </c>
      <c r="X96">
        <v>-285</v>
      </c>
      <c r="Y96">
        <v>0</v>
      </c>
      <c r="Z96">
        <v>-10</v>
      </c>
      <c r="AA96">
        <v>0</v>
      </c>
      <c r="AB96">
        <v>-50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-242</v>
      </c>
      <c r="O97" s="88">
        <v>-385</v>
      </c>
      <c r="P97" s="88">
        <v>-50</v>
      </c>
      <c r="Q97" s="88">
        <v>0</v>
      </c>
      <c r="R97" s="88">
        <v>0</v>
      </c>
      <c r="S97" s="116">
        <v>0</v>
      </c>
      <c r="U97" s="115">
        <v>-677</v>
      </c>
      <c r="V97" s="116">
        <v>0</v>
      </c>
      <c r="W97">
        <v>-242</v>
      </c>
      <c r="X97">
        <v>-385</v>
      </c>
      <c r="Y97">
        <v>0</v>
      </c>
      <c r="Z97">
        <v>0</v>
      </c>
      <c r="AA97">
        <v>0</v>
      </c>
      <c r="AB97">
        <v>-50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-205</v>
      </c>
      <c r="O98" s="88">
        <v>-350</v>
      </c>
      <c r="P98" s="88">
        <v>-50</v>
      </c>
      <c r="Q98" s="88">
        <v>0</v>
      </c>
      <c r="R98" s="88">
        <v>0</v>
      </c>
      <c r="S98" s="116">
        <v>0</v>
      </c>
      <c r="U98" s="115">
        <v>-605</v>
      </c>
      <c r="V98" s="116">
        <v>0</v>
      </c>
      <c r="W98">
        <v>-205</v>
      </c>
      <c r="X98">
        <v>-350</v>
      </c>
      <c r="Y98">
        <v>0</v>
      </c>
      <c r="Z98">
        <v>0</v>
      </c>
      <c r="AA98">
        <v>0</v>
      </c>
      <c r="AB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0.28210499999999999</v>
      </c>
      <c r="I99" s="111">
        <f t="shared" ref="I99:BQ99" si="1">SUM(I3:I98)/4000</f>
        <v>6.2747499999999998E-2</v>
      </c>
      <c r="J99" s="111">
        <f t="shared" si="1"/>
        <v>0.38091249999999999</v>
      </c>
      <c r="K99" s="111">
        <f t="shared" si="1"/>
        <v>0.24373249999999996</v>
      </c>
      <c r="L99" s="111">
        <f t="shared" si="1"/>
        <v>0.11852999999999998</v>
      </c>
      <c r="M99" s="111">
        <f t="shared" si="1"/>
        <v>1.3147499999999996E-2</v>
      </c>
      <c r="N99" s="110">
        <f t="shared" si="1"/>
        <v>-3.60175</v>
      </c>
      <c r="O99" s="111">
        <f t="shared" si="1"/>
        <v>-3.7789999999999999</v>
      </c>
      <c r="P99" s="111">
        <f t="shared" si="1"/>
        <v>-0.79500000000000004</v>
      </c>
      <c r="Q99" s="111">
        <f t="shared" si="1"/>
        <v>-0.38250000000000001</v>
      </c>
      <c r="R99" s="111">
        <f t="shared" si="1"/>
        <v>0</v>
      </c>
      <c r="S99" s="112">
        <f t="shared" si="1"/>
        <v>0</v>
      </c>
      <c r="U99" s="110">
        <f t="shared" si="1"/>
        <v>-8.5582499999999992</v>
      </c>
      <c r="V99" s="112">
        <f t="shared" si="1"/>
        <v>1.1011699999999995</v>
      </c>
      <c r="W99">
        <f t="shared" si="1"/>
        <v>-3.3196449999999995</v>
      </c>
      <c r="X99">
        <f t="shared" si="1"/>
        <v>-3.7162525</v>
      </c>
      <c r="Y99">
        <f t="shared" si="1"/>
        <v>0.11852999999999998</v>
      </c>
      <c r="Z99">
        <f t="shared" si="1"/>
        <v>-0.13876750000000013</v>
      </c>
      <c r="AA99">
        <f t="shared" si="1"/>
        <v>1.3147499999999996E-2</v>
      </c>
      <c r="AB99">
        <f t="shared" si="1"/>
        <v>-0.41408750000000005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83"/>
      <c r="F1" s="183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D4" sqref="D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4</v>
      </c>
      <c r="U1" s="221" t="s">
        <v>343</v>
      </c>
      <c r="V1" s="22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U2" s="115" t="s">
        <v>231</v>
      </c>
      <c r="V2" s="116" t="s">
        <v>230</v>
      </c>
      <c r="W2" s="30" t="s">
        <v>263</v>
      </c>
      <c r="X2" t="s">
        <v>527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213.73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213.73</v>
      </c>
      <c r="W3">
        <v>213.73</v>
      </c>
      <c r="X3">
        <v>0</v>
      </c>
    </row>
    <row r="4" spans="1:24">
      <c r="A4" t="s">
        <v>417</v>
      </c>
      <c r="B4" t="s">
        <v>263</v>
      </c>
      <c r="D4" t="s">
        <v>527</v>
      </c>
      <c r="G4" t="s">
        <v>46</v>
      </c>
      <c r="H4" s="115">
        <v>0</v>
      </c>
      <c r="I4" s="88">
        <v>215.08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215.08</v>
      </c>
      <c r="W4">
        <v>215.08</v>
      </c>
      <c r="X4">
        <v>0</v>
      </c>
    </row>
    <row r="5" spans="1:24">
      <c r="B5" t="s">
        <v>423</v>
      </c>
      <c r="G5" t="s">
        <v>47</v>
      </c>
      <c r="H5" s="115">
        <v>0</v>
      </c>
      <c r="I5" s="88">
        <v>214.03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214.03</v>
      </c>
      <c r="W5">
        <v>214.03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212.9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212.9</v>
      </c>
      <c r="W6">
        <v>212.9</v>
      </c>
      <c r="X6">
        <v>0</v>
      </c>
    </row>
    <row r="7" spans="1:24">
      <c r="G7" t="s">
        <v>49</v>
      </c>
      <c r="H7" s="115">
        <v>0</v>
      </c>
      <c r="I7" s="88">
        <v>200.38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200.38</v>
      </c>
      <c r="W7">
        <v>200.38</v>
      </c>
      <c r="X7">
        <v>0</v>
      </c>
    </row>
    <row r="8" spans="1:24">
      <c r="G8" t="s">
        <v>50</v>
      </c>
      <c r="H8" s="115">
        <v>0</v>
      </c>
      <c r="I8" s="88">
        <v>198.05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198.05</v>
      </c>
      <c r="W8">
        <v>198.05</v>
      </c>
      <c r="X8">
        <v>0</v>
      </c>
    </row>
    <row r="9" spans="1:24">
      <c r="G9" t="s">
        <v>51</v>
      </c>
      <c r="H9" s="115">
        <v>0</v>
      </c>
      <c r="I9" s="88">
        <v>195.41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195.41</v>
      </c>
      <c r="W9">
        <v>195.41</v>
      </c>
      <c r="X9">
        <v>0</v>
      </c>
    </row>
    <row r="10" spans="1:24">
      <c r="G10" t="s">
        <v>52</v>
      </c>
      <c r="H10" s="115">
        <v>0</v>
      </c>
      <c r="I10" s="88">
        <v>188.23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188.23</v>
      </c>
      <c r="W10">
        <v>188.23</v>
      </c>
      <c r="X10">
        <v>0</v>
      </c>
    </row>
    <row r="11" spans="1:24">
      <c r="G11" t="s">
        <v>53</v>
      </c>
      <c r="H11" s="115">
        <v>0</v>
      </c>
      <c r="I11" s="88">
        <v>164.1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164.1</v>
      </c>
      <c r="W11">
        <v>164.1</v>
      </c>
      <c r="X11">
        <v>0</v>
      </c>
    </row>
    <row r="12" spans="1:24">
      <c r="G12" t="s">
        <v>54</v>
      </c>
      <c r="H12" s="115">
        <v>0</v>
      </c>
      <c r="I12" s="88">
        <v>149.62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149.62</v>
      </c>
      <c r="W12">
        <v>149.62</v>
      </c>
      <c r="X12">
        <v>0</v>
      </c>
    </row>
    <row r="13" spans="1:24">
      <c r="G13" t="s">
        <v>55</v>
      </c>
      <c r="H13" s="115">
        <v>0</v>
      </c>
      <c r="I13" s="88">
        <v>130.32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130.32</v>
      </c>
      <c r="W13">
        <v>130.32</v>
      </c>
      <c r="X13">
        <v>0</v>
      </c>
    </row>
    <row r="14" spans="1:24">
      <c r="G14" t="s">
        <v>56</v>
      </c>
      <c r="H14" s="115">
        <v>0</v>
      </c>
      <c r="I14" s="88">
        <v>111.01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111.01</v>
      </c>
      <c r="W14">
        <v>111.01</v>
      </c>
      <c r="X14">
        <v>0</v>
      </c>
    </row>
    <row r="15" spans="1:24">
      <c r="G15" t="s">
        <v>57</v>
      </c>
      <c r="H15" s="115">
        <v>0</v>
      </c>
      <c r="I15" s="88">
        <v>86.88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86.88</v>
      </c>
      <c r="W15">
        <v>86.88</v>
      </c>
      <c r="X15">
        <v>0</v>
      </c>
    </row>
    <row r="16" spans="1:24">
      <c r="G16" t="s">
        <v>58</v>
      </c>
      <c r="H16" s="115">
        <v>0</v>
      </c>
      <c r="I16" s="88">
        <v>67.569999999999993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67.569999999999993</v>
      </c>
      <c r="W16">
        <v>67.569999999999993</v>
      </c>
      <c r="X16">
        <v>0</v>
      </c>
    </row>
    <row r="17" spans="7:24">
      <c r="G17" t="s">
        <v>59</v>
      </c>
      <c r="H17" s="115">
        <v>0</v>
      </c>
      <c r="I17" s="88">
        <v>43.44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43.44</v>
      </c>
      <c r="W17">
        <v>43.44</v>
      </c>
      <c r="X17">
        <v>0</v>
      </c>
    </row>
    <row r="18" spans="7:24">
      <c r="G18" t="s">
        <v>60</v>
      </c>
      <c r="H18" s="115">
        <v>0</v>
      </c>
      <c r="I18" s="88">
        <v>19.309999999999999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19.309999999999999</v>
      </c>
      <c r="W18">
        <v>19.309999999999999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9.65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9.65</v>
      </c>
      <c r="W43">
        <v>0</v>
      </c>
      <c r="X43">
        <v>9.65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19.309999999999999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19.309999999999999</v>
      </c>
      <c r="W44">
        <v>0</v>
      </c>
      <c r="X44">
        <v>19.309999999999999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19.309999999999999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19.309999999999999</v>
      </c>
      <c r="W45">
        <v>0</v>
      </c>
      <c r="X45">
        <v>19.309999999999999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19.309999999999999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19.309999999999999</v>
      </c>
      <c r="W46">
        <v>0</v>
      </c>
      <c r="X46">
        <v>19.309999999999999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9.65</v>
      </c>
      <c r="W47">
        <v>0</v>
      </c>
      <c r="X47">
        <v>9.65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24.13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24.13</v>
      </c>
      <c r="W48">
        <v>0</v>
      </c>
      <c r="X48">
        <v>24.13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24.13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24.13</v>
      </c>
      <c r="W49">
        <v>0</v>
      </c>
      <c r="X49">
        <v>24.13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24.13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24.13</v>
      </c>
      <c r="W50">
        <v>0</v>
      </c>
      <c r="X50">
        <v>24.13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14.48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14.48</v>
      </c>
      <c r="W51">
        <v>0</v>
      </c>
      <c r="X51">
        <v>14.48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24.13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24.13</v>
      </c>
      <c r="W52">
        <v>0</v>
      </c>
      <c r="X52">
        <v>24.13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24.13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24.13</v>
      </c>
      <c r="W53">
        <v>0</v>
      </c>
      <c r="X53">
        <v>24.13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24.13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24.13</v>
      </c>
      <c r="W54">
        <v>0</v>
      </c>
      <c r="X54">
        <v>24.13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14.48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14.48</v>
      </c>
      <c r="W55">
        <v>0</v>
      </c>
      <c r="X55">
        <v>14.48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24.13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24.13</v>
      </c>
      <c r="W56">
        <v>0</v>
      </c>
      <c r="X56">
        <v>24.13</v>
      </c>
    </row>
    <row r="57" spans="7:24">
      <c r="G57" t="s">
        <v>99</v>
      </c>
      <c r="H57" s="115">
        <v>0</v>
      </c>
      <c r="I57" s="88">
        <v>14.48</v>
      </c>
      <c r="J57" s="88">
        <v>0</v>
      </c>
      <c r="K57" s="88">
        <v>24.13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38.61</v>
      </c>
      <c r="W57">
        <v>14.48</v>
      </c>
      <c r="X57">
        <v>24.13</v>
      </c>
    </row>
    <row r="58" spans="7:24">
      <c r="G58" t="s">
        <v>100</v>
      </c>
      <c r="H58" s="115">
        <v>0</v>
      </c>
      <c r="I58" s="88">
        <v>38.61</v>
      </c>
      <c r="J58" s="88">
        <v>0</v>
      </c>
      <c r="K58" s="88">
        <v>24.13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62.74</v>
      </c>
      <c r="W58">
        <v>38.61</v>
      </c>
      <c r="X58">
        <v>24.13</v>
      </c>
    </row>
    <row r="59" spans="7:24">
      <c r="G59" t="s">
        <v>101</v>
      </c>
      <c r="H59" s="115">
        <v>0</v>
      </c>
      <c r="I59" s="88">
        <v>4.83</v>
      </c>
      <c r="J59" s="88">
        <v>0</v>
      </c>
      <c r="K59" s="88">
        <v>33.78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38.61</v>
      </c>
      <c r="W59">
        <v>4.83</v>
      </c>
      <c r="X59">
        <v>33.78</v>
      </c>
    </row>
    <row r="60" spans="7:24">
      <c r="G60" t="s">
        <v>102</v>
      </c>
      <c r="H60" s="115">
        <v>0</v>
      </c>
      <c r="I60" s="88">
        <v>24.13</v>
      </c>
      <c r="J60" s="88">
        <v>0</v>
      </c>
      <c r="K60" s="88">
        <v>48.27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72.400000000000006</v>
      </c>
      <c r="W60">
        <v>24.13</v>
      </c>
      <c r="X60">
        <v>48.27</v>
      </c>
    </row>
    <row r="61" spans="7:24">
      <c r="G61" t="s">
        <v>103</v>
      </c>
      <c r="H61" s="115">
        <v>0</v>
      </c>
      <c r="I61" s="88">
        <v>38.61</v>
      </c>
      <c r="J61" s="88">
        <v>0</v>
      </c>
      <c r="K61" s="88">
        <v>48.27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86.88</v>
      </c>
      <c r="W61">
        <v>38.61</v>
      </c>
      <c r="X61">
        <v>48.27</v>
      </c>
    </row>
    <row r="62" spans="7:24">
      <c r="G62" t="s">
        <v>104</v>
      </c>
      <c r="H62" s="115">
        <v>0</v>
      </c>
      <c r="I62" s="88">
        <v>57.91</v>
      </c>
      <c r="J62" s="88">
        <v>0</v>
      </c>
      <c r="K62" s="88">
        <v>48.27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106.18</v>
      </c>
      <c r="W62">
        <v>57.91</v>
      </c>
      <c r="X62">
        <v>48.27</v>
      </c>
    </row>
    <row r="63" spans="7:24">
      <c r="G63" t="s">
        <v>105</v>
      </c>
      <c r="H63" s="115">
        <v>0</v>
      </c>
      <c r="I63" s="88">
        <v>48.26</v>
      </c>
      <c r="J63" s="88">
        <v>0</v>
      </c>
      <c r="K63" s="88">
        <v>43.44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91.7</v>
      </c>
      <c r="W63">
        <v>48.26</v>
      </c>
      <c r="X63">
        <v>43.44</v>
      </c>
    </row>
    <row r="64" spans="7:24">
      <c r="G64" t="s">
        <v>106</v>
      </c>
      <c r="H64" s="115">
        <v>0</v>
      </c>
      <c r="I64" s="88">
        <v>57.92</v>
      </c>
      <c r="J64" s="88">
        <v>0</v>
      </c>
      <c r="K64" s="88">
        <v>53.09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111.01</v>
      </c>
      <c r="W64">
        <v>57.92</v>
      </c>
      <c r="X64">
        <v>53.09</v>
      </c>
    </row>
    <row r="65" spans="7:24">
      <c r="G65" t="s">
        <v>107</v>
      </c>
      <c r="H65" s="115">
        <v>0</v>
      </c>
      <c r="I65" s="88">
        <v>62.75</v>
      </c>
      <c r="J65" s="88">
        <v>0</v>
      </c>
      <c r="K65" s="88">
        <v>53.09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115.84</v>
      </c>
      <c r="W65">
        <v>62.75</v>
      </c>
      <c r="X65">
        <v>53.09</v>
      </c>
    </row>
    <row r="66" spans="7:24">
      <c r="G66" t="s">
        <v>108</v>
      </c>
      <c r="H66" s="115">
        <v>0</v>
      </c>
      <c r="I66" s="88">
        <v>67.569999999999993</v>
      </c>
      <c r="J66" s="88">
        <v>0</v>
      </c>
      <c r="K66" s="88">
        <v>53.09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120.66</v>
      </c>
      <c r="W66">
        <v>67.569999999999993</v>
      </c>
      <c r="X66">
        <v>53.09</v>
      </c>
    </row>
    <row r="67" spans="7:24">
      <c r="G67" t="s">
        <v>109</v>
      </c>
      <c r="H67" s="115">
        <v>0</v>
      </c>
      <c r="I67" s="88">
        <v>62.74</v>
      </c>
      <c r="J67" s="88">
        <v>0</v>
      </c>
      <c r="K67" s="88">
        <v>33.79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96.53</v>
      </c>
      <c r="W67">
        <v>62.74</v>
      </c>
      <c r="X67">
        <v>33.79</v>
      </c>
    </row>
    <row r="68" spans="7:24">
      <c r="G68" t="s">
        <v>110</v>
      </c>
      <c r="H68" s="115">
        <v>0</v>
      </c>
      <c r="I68" s="88">
        <v>67.569999999999993</v>
      </c>
      <c r="J68" s="88">
        <v>0</v>
      </c>
      <c r="K68" s="88">
        <v>48.27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115.84</v>
      </c>
      <c r="W68">
        <v>67.569999999999993</v>
      </c>
      <c r="X68">
        <v>48.27</v>
      </c>
    </row>
    <row r="69" spans="7:24">
      <c r="G69" t="s">
        <v>111</v>
      </c>
      <c r="H69" s="115">
        <v>0</v>
      </c>
      <c r="I69" s="88">
        <v>67.569999999999993</v>
      </c>
      <c r="J69" s="88">
        <v>0</v>
      </c>
      <c r="K69" s="88">
        <v>48.27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115.84</v>
      </c>
      <c r="W69">
        <v>67.569999999999993</v>
      </c>
      <c r="X69">
        <v>48.27</v>
      </c>
    </row>
    <row r="70" spans="7:24">
      <c r="G70" t="s">
        <v>112</v>
      </c>
      <c r="H70" s="115">
        <v>0</v>
      </c>
      <c r="I70" s="88">
        <v>72.39</v>
      </c>
      <c r="J70" s="88">
        <v>0</v>
      </c>
      <c r="K70" s="88">
        <v>48.27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120.66</v>
      </c>
      <c r="W70">
        <v>72.39</v>
      </c>
      <c r="X70">
        <v>48.27</v>
      </c>
    </row>
    <row r="71" spans="7:24">
      <c r="G71" t="s">
        <v>113</v>
      </c>
      <c r="H71" s="115">
        <v>0</v>
      </c>
      <c r="I71" s="88">
        <v>62.74</v>
      </c>
      <c r="J71" s="88">
        <v>0</v>
      </c>
      <c r="K71" s="88">
        <v>28.96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91.7</v>
      </c>
      <c r="W71">
        <v>62.74</v>
      </c>
      <c r="X71">
        <v>28.96</v>
      </c>
    </row>
    <row r="72" spans="7:24">
      <c r="G72" t="s">
        <v>114</v>
      </c>
      <c r="H72" s="115">
        <v>0</v>
      </c>
      <c r="I72" s="88">
        <v>62.74</v>
      </c>
      <c r="J72" s="88">
        <v>0</v>
      </c>
      <c r="K72" s="88">
        <v>43.44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106.18</v>
      </c>
      <c r="W72">
        <v>62.74</v>
      </c>
      <c r="X72">
        <v>43.44</v>
      </c>
    </row>
    <row r="73" spans="7:24">
      <c r="G73" t="s">
        <v>115</v>
      </c>
      <c r="H73" s="115">
        <v>0</v>
      </c>
      <c r="I73" s="88">
        <v>67.569999999999993</v>
      </c>
      <c r="J73" s="88">
        <v>0</v>
      </c>
      <c r="K73" s="88">
        <v>38.61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106.18</v>
      </c>
      <c r="W73">
        <v>67.569999999999993</v>
      </c>
      <c r="X73">
        <v>38.61</v>
      </c>
    </row>
    <row r="74" spans="7:24">
      <c r="G74" t="s">
        <v>116</v>
      </c>
      <c r="H74" s="115">
        <v>0</v>
      </c>
      <c r="I74" s="88">
        <v>72.39</v>
      </c>
      <c r="J74" s="88">
        <v>0</v>
      </c>
      <c r="K74" s="88">
        <v>33.79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106.18</v>
      </c>
      <c r="W74">
        <v>72.39</v>
      </c>
      <c r="X74">
        <v>33.79</v>
      </c>
    </row>
    <row r="75" spans="7:24">
      <c r="G75" t="s">
        <v>117</v>
      </c>
      <c r="H75" s="115">
        <v>0</v>
      </c>
      <c r="I75" s="88">
        <v>14.48</v>
      </c>
      <c r="J75" s="88">
        <v>0</v>
      </c>
      <c r="K75" s="88">
        <v>19.309999999999999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33.79</v>
      </c>
      <c r="W75">
        <v>14.48</v>
      </c>
      <c r="X75">
        <v>19.309999999999999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28.96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28.96</v>
      </c>
      <c r="W76">
        <v>0</v>
      </c>
      <c r="X76">
        <v>28.96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28.96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28.96</v>
      </c>
      <c r="W77">
        <v>0</v>
      </c>
      <c r="X77">
        <v>28.96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28.96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28.96</v>
      </c>
      <c r="W78">
        <v>0</v>
      </c>
      <c r="X78">
        <v>28.96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9.65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9.65</v>
      </c>
      <c r="W79">
        <v>0</v>
      </c>
      <c r="X79">
        <v>9.65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19.309999999999999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19.309999999999999</v>
      </c>
      <c r="W80">
        <v>0</v>
      </c>
      <c r="X80">
        <v>19.309999999999999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19.309999999999999</v>
      </c>
      <c r="W81">
        <v>0</v>
      </c>
      <c r="X81">
        <v>19.309999999999999</v>
      </c>
    </row>
    <row r="82" spans="7:24">
      <c r="G82" t="s">
        <v>124</v>
      </c>
      <c r="H82" s="115">
        <v>0</v>
      </c>
      <c r="I82" s="88">
        <v>9.65</v>
      </c>
      <c r="J82" s="88">
        <v>0</v>
      </c>
      <c r="K82" s="88">
        <v>19.309999999999999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28.96</v>
      </c>
      <c r="W82">
        <v>9.65</v>
      </c>
      <c r="X82">
        <v>19.309999999999999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9.65</v>
      </c>
      <c r="J84" s="88">
        <v>0</v>
      </c>
      <c r="K84" s="88">
        <v>19.309999999999999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28.96</v>
      </c>
      <c r="W84">
        <v>9.65</v>
      </c>
      <c r="X84">
        <v>19.309999999999999</v>
      </c>
    </row>
    <row r="85" spans="7:24">
      <c r="G85" t="s">
        <v>127</v>
      </c>
      <c r="H85" s="115">
        <v>0</v>
      </c>
      <c r="I85" s="88">
        <v>72.400000000000006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72.400000000000006</v>
      </c>
      <c r="W85">
        <v>72.400000000000006</v>
      </c>
      <c r="X85">
        <v>0</v>
      </c>
    </row>
    <row r="86" spans="7:24">
      <c r="G86" t="s">
        <v>128</v>
      </c>
      <c r="H86" s="115">
        <v>0</v>
      </c>
      <c r="I86" s="88">
        <v>106.18</v>
      </c>
      <c r="J86" s="88">
        <v>0</v>
      </c>
      <c r="K86" s="88">
        <v>14.48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120.66</v>
      </c>
      <c r="W86">
        <v>106.18</v>
      </c>
      <c r="X86">
        <v>14.48</v>
      </c>
    </row>
    <row r="87" spans="7:24">
      <c r="G87" t="s">
        <v>129</v>
      </c>
      <c r="H87" s="115">
        <v>0</v>
      </c>
      <c r="I87" s="88">
        <v>28.96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28.96</v>
      </c>
      <c r="W87">
        <v>28.96</v>
      </c>
      <c r="X87">
        <v>0</v>
      </c>
    </row>
    <row r="88" spans="7:24">
      <c r="G88" t="s">
        <v>130</v>
      </c>
      <c r="H88" s="115">
        <v>0</v>
      </c>
      <c r="I88" s="88">
        <v>48.27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48.26</v>
      </c>
      <c r="W88">
        <v>48.27</v>
      </c>
      <c r="X88">
        <v>0</v>
      </c>
    </row>
    <row r="89" spans="7:24">
      <c r="G89" t="s">
        <v>131</v>
      </c>
      <c r="H89" s="115">
        <v>0</v>
      </c>
      <c r="I89" s="88">
        <v>164.1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164.1</v>
      </c>
      <c r="W89">
        <v>164.1</v>
      </c>
      <c r="X89">
        <v>0</v>
      </c>
    </row>
    <row r="90" spans="7:24">
      <c r="G90" t="s">
        <v>132</v>
      </c>
      <c r="H90" s="115">
        <v>0</v>
      </c>
      <c r="I90" s="88">
        <v>157.12</v>
      </c>
      <c r="J90" s="88">
        <v>0</v>
      </c>
      <c r="K90" s="88">
        <v>16.11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173.23</v>
      </c>
      <c r="W90">
        <v>157.12</v>
      </c>
      <c r="X90">
        <v>16.11</v>
      </c>
    </row>
    <row r="91" spans="7:24">
      <c r="G91" t="s">
        <v>133</v>
      </c>
      <c r="H91" s="115">
        <v>0</v>
      </c>
      <c r="I91" s="88">
        <v>180.83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180.83</v>
      </c>
      <c r="W91">
        <v>180.83</v>
      </c>
      <c r="X91">
        <v>0</v>
      </c>
    </row>
    <row r="92" spans="7:24">
      <c r="G92" t="s">
        <v>134</v>
      </c>
      <c r="H92" s="115">
        <v>0</v>
      </c>
      <c r="I92" s="88">
        <v>183.66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183.66</v>
      </c>
      <c r="W92">
        <v>183.66</v>
      </c>
      <c r="X92">
        <v>0</v>
      </c>
    </row>
    <row r="93" spans="7:24">
      <c r="G93" t="s">
        <v>135</v>
      </c>
      <c r="H93" s="115">
        <v>0</v>
      </c>
      <c r="I93" s="88">
        <v>185.3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185.3</v>
      </c>
      <c r="W93">
        <v>185.3</v>
      </c>
      <c r="X93">
        <v>0</v>
      </c>
    </row>
    <row r="94" spans="7:24">
      <c r="G94" t="s">
        <v>136</v>
      </c>
      <c r="H94" s="115">
        <v>0</v>
      </c>
      <c r="I94" s="88">
        <v>177.8</v>
      </c>
      <c r="J94" s="88">
        <v>0</v>
      </c>
      <c r="K94" s="88">
        <v>10.31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188.11</v>
      </c>
      <c r="W94">
        <v>177.8</v>
      </c>
      <c r="X94">
        <v>10.31</v>
      </c>
    </row>
    <row r="95" spans="7:24">
      <c r="G95" t="s">
        <v>137</v>
      </c>
      <c r="H95" s="115">
        <v>0</v>
      </c>
      <c r="I95" s="88">
        <v>190.89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190.89</v>
      </c>
      <c r="W95">
        <v>190.89</v>
      </c>
      <c r="X95">
        <v>0</v>
      </c>
    </row>
    <row r="96" spans="7:24">
      <c r="G96" t="s">
        <v>138</v>
      </c>
      <c r="H96" s="115">
        <v>0</v>
      </c>
      <c r="I96" s="88">
        <v>192.03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192.03</v>
      </c>
      <c r="W96">
        <v>192.03</v>
      </c>
      <c r="X96">
        <v>0</v>
      </c>
    </row>
    <row r="97" spans="1:83">
      <c r="G97" t="s">
        <v>139</v>
      </c>
      <c r="H97" s="115">
        <v>0</v>
      </c>
      <c r="I97" s="88">
        <v>193.42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193.42</v>
      </c>
      <c r="W97">
        <v>193.42</v>
      </c>
      <c r="X97">
        <v>0</v>
      </c>
    </row>
    <row r="98" spans="1:83">
      <c r="G98" t="s">
        <v>140</v>
      </c>
      <c r="H98" s="115">
        <v>0</v>
      </c>
      <c r="I98" s="88">
        <v>194.6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194.6</v>
      </c>
      <c r="W98">
        <v>194.6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1.3675450000000002</v>
      </c>
      <c r="J99" s="111">
        <f t="shared" si="1"/>
        <v>0</v>
      </c>
      <c r="K99" s="111">
        <f t="shared" si="1"/>
        <v>0.31550999999999996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1.6830525000000007</v>
      </c>
      <c r="W99">
        <f t="shared" si="1"/>
        <v>1.3675450000000002</v>
      </c>
      <c r="X99">
        <f t="shared" si="1"/>
        <v>0.31550999999999996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7" t="s">
        <v>229</v>
      </c>
      <c r="B1" s="217"/>
      <c r="C1" s="217"/>
      <c r="D1" s="217"/>
      <c r="E1" s="191"/>
      <c r="F1" s="191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3" activePane="bottomRight" state="frozen"/>
      <selection activeCell="M3" sqref="M3:M98"/>
      <selection pane="topRight" activeCell="M3" sqref="M3:M98"/>
      <selection pane="bottomLeft" activeCell="M3" sqref="M3:M98"/>
      <selection pane="bottomRight" activeCell="AG3" sqref="AG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44711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7" t="s">
        <v>335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  <c r="AT1" s="197" t="s">
        <v>152</v>
      </c>
    </row>
    <row r="2" spans="1:47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315</v>
      </c>
      <c r="U2" s="227"/>
      <c r="V2" s="107" t="s">
        <v>304</v>
      </c>
      <c r="W2" s="107" t="s">
        <v>304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149</v>
      </c>
    </row>
    <row r="3" spans="1:47">
      <c r="A3" t="s">
        <v>45</v>
      </c>
      <c r="E3">
        <f>GT_NG!P3</f>
        <v>13.770942177869093</v>
      </c>
      <c r="F3">
        <f>GT_Spot!P3</f>
        <v>0</v>
      </c>
      <c r="G3">
        <f>PPCL_NG!P3</f>
        <v>17.54</v>
      </c>
      <c r="H3">
        <f>PPCL_Spot!P3</f>
        <v>27.996923415009341</v>
      </c>
      <c r="I3">
        <f>Bawana_NG!P3</f>
        <v>98.092007987763424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1128.0571156855358</v>
      </c>
      <c r="P3" s="77">
        <v>0</v>
      </c>
      <c r="Q3" s="77">
        <v>38.245607487367927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125.30999999999999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13.29</v>
      </c>
      <c r="Z3" s="75">
        <f>IEX!N3</f>
        <v>0</v>
      </c>
      <c r="AA3" s="117">
        <f>STOA!H3</f>
        <v>1318.3200000000002</v>
      </c>
      <c r="AB3" s="117">
        <f>-STOA!N3</f>
        <v>0</v>
      </c>
      <c r="AC3">
        <f>SUMIF(B3:AB3,"&gt;0")*$AC$2-SUMIF(B3:AB3,"&lt;0")*($AC$2/(1-$AC$2))+SUMIF(AI3:AR3,"&gt;0")*$AC$2-SUMIF(AI3:AR3,"&lt;0")*($AC$2/(1-$AC$2))</f>
        <v>30.42024276788641</v>
      </c>
      <c r="AD3">
        <f>SUM(B3:AB3,AI3:AR3)-AC3</f>
        <v>2570.6434439856594</v>
      </c>
      <c r="AE3">
        <f>'IDT-1'!B3</f>
        <v>0</v>
      </c>
      <c r="AF3" s="26"/>
      <c r="AG3">
        <f>SUM(AD3:AF3)+AT3</f>
        <v>2570.6434439856594</v>
      </c>
      <c r="AI3" s="75">
        <f>PXIL!H3</f>
        <v>246.44109000000003</v>
      </c>
      <c r="AJ3" s="75">
        <f>PXIL!N3</f>
        <v>0</v>
      </c>
      <c r="AK3" s="75">
        <f>RTM_IEX!H3</f>
        <v>0</v>
      </c>
      <c r="AL3" s="75">
        <f>RTM_IEX!N3</f>
        <v>-426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0</v>
      </c>
      <c r="AU3">
        <v>1</v>
      </c>
    </row>
    <row r="4" spans="1:47">
      <c r="A4" t="s">
        <v>46</v>
      </c>
      <c r="E4">
        <f>GT_NG!P4</f>
        <v>13.770942177869093</v>
      </c>
      <c r="F4">
        <f>GT_Spot!P4</f>
        <v>0</v>
      </c>
      <c r="G4">
        <f>PPCL_NG!P4</f>
        <v>17.54</v>
      </c>
      <c r="H4">
        <f>PPCL_Spot!P4</f>
        <v>27.996923415009341</v>
      </c>
      <c r="I4">
        <f>Bawana_NG!P4</f>
        <v>98.515274473147514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1122.0347670751357</v>
      </c>
      <c r="P4" s="77">
        <v>0</v>
      </c>
      <c r="Q4" s="77">
        <v>38.245607487367927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124.27000000000001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1318.3200000000002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30.298135610319441</v>
      </c>
      <c r="AD4">
        <f t="shared" ref="AD4:AD67" si="1">SUM(B4:AB4,AI4:AR4)-AC4</f>
        <v>2544.8364690182102</v>
      </c>
      <c r="AE4">
        <f>'IDT-1'!B4</f>
        <v>0</v>
      </c>
      <c r="AF4" s="26"/>
      <c r="AG4">
        <f t="shared" ref="AG4:AG67" si="2">SUM(AD4:AF4)+AT4</f>
        <v>2544.8364690182102</v>
      </c>
      <c r="AI4" s="75">
        <f>PXIL!H4</f>
        <v>246.44109000000003</v>
      </c>
      <c r="AJ4" s="75">
        <f>PXIL!N4</f>
        <v>0</v>
      </c>
      <c r="AK4" s="75">
        <f>RTM_IEX!H4</f>
        <v>0</v>
      </c>
      <c r="AL4" s="75">
        <f>RTM_IEX!N4</f>
        <v>-432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0</v>
      </c>
      <c r="AU4">
        <v>2</v>
      </c>
    </row>
    <row r="5" spans="1:47">
      <c r="A5" t="s">
        <v>47</v>
      </c>
      <c r="E5">
        <f>GT_NG!P5</f>
        <v>13.770942177869093</v>
      </c>
      <c r="F5">
        <f>GT_Spot!P5</f>
        <v>0</v>
      </c>
      <c r="G5">
        <f>PPCL_NG!P5</f>
        <v>17.54</v>
      </c>
      <c r="H5">
        <f>PPCL_Spot!P5</f>
        <v>27.996923415009341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1111.1390438455358</v>
      </c>
      <c r="P5" s="77">
        <v>0</v>
      </c>
      <c r="Q5" s="77">
        <v>38.245607487367927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123.66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260.63</v>
      </c>
      <c r="Z5" s="75">
        <f>IEX!N5</f>
        <v>0</v>
      </c>
      <c r="AA5" s="117">
        <f>STOA!H5</f>
        <v>1028.7200000000003</v>
      </c>
      <c r="AB5" s="117">
        <f>-STOA!N5</f>
        <v>0</v>
      </c>
      <c r="AC5">
        <f t="shared" si="0"/>
        <v>29.738595770002576</v>
      </c>
      <c r="AD5">
        <f t="shared" si="1"/>
        <v>2530.0250111557798</v>
      </c>
      <c r="AE5">
        <f>'IDT-1'!B5</f>
        <v>0</v>
      </c>
      <c r="AF5" s="26"/>
      <c r="AG5">
        <f t="shared" si="2"/>
        <v>2530.0250111557798</v>
      </c>
      <c r="AI5" s="75">
        <f>PXIL!H5</f>
        <v>246.44109000000003</v>
      </c>
      <c r="AJ5" s="75">
        <f>PXIL!N5</f>
        <v>0</v>
      </c>
      <c r="AK5" s="75">
        <f>RTM_IEX!H5</f>
        <v>0</v>
      </c>
      <c r="AL5" s="75">
        <f>RTM_IEX!N5</f>
        <v>-408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0</v>
      </c>
      <c r="AU5">
        <v>3</v>
      </c>
    </row>
    <row r="6" spans="1:47">
      <c r="A6" t="s">
        <v>48</v>
      </c>
      <c r="E6">
        <f>GT_NG!P6</f>
        <v>13.770942177869093</v>
      </c>
      <c r="F6">
        <f>GT_Spot!P6</f>
        <v>0</v>
      </c>
      <c r="G6">
        <f>PPCL_NG!P6</f>
        <v>17.54</v>
      </c>
      <c r="H6">
        <f>PPCL_Spot!P6</f>
        <v>27.996923415009341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1106.1151206895358</v>
      </c>
      <c r="P6" s="77">
        <v>0</v>
      </c>
      <c r="Q6" s="77">
        <v>38.245607487367927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123.06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226.84</v>
      </c>
      <c r="Z6" s="75">
        <f>IEX!N6</f>
        <v>0</v>
      </c>
      <c r="AA6" s="117">
        <f>STOA!H6</f>
        <v>1028.7200000000003</v>
      </c>
      <c r="AB6" s="117">
        <f>-STOA!N6</f>
        <v>0</v>
      </c>
      <c r="AC6">
        <f t="shared" si="0"/>
        <v>29.276337588441244</v>
      </c>
      <c r="AD6">
        <f t="shared" si="1"/>
        <v>2504.073346181342</v>
      </c>
      <c r="AE6">
        <f>'IDT-1'!B6</f>
        <v>0</v>
      </c>
      <c r="AF6" s="26"/>
      <c r="AG6">
        <f t="shared" si="2"/>
        <v>2504.073346181342</v>
      </c>
      <c r="AI6" s="75">
        <f>PXIL!H6</f>
        <v>246.44109000000003</v>
      </c>
      <c r="AJ6" s="75">
        <f>PXIL!N6</f>
        <v>0</v>
      </c>
      <c r="AK6" s="75">
        <f>RTM_IEX!H6</f>
        <v>0</v>
      </c>
      <c r="AL6" s="75">
        <f>RTM_IEX!N6</f>
        <v>-395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0</v>
      </c>
      <c r="AU6">
        <v>4</v>
      </c>
    </row>
    <row r="7" spans="1:47">
      <c r="A7" t="s">
        <v>49</v>
      </c>
      <c r="E7">
        <f>GT_NG!P7</f>
        <v>13.770942177869093</v>
      </c>
      <c r="F7">
        <f>GT_Spot!P7</f>
        <v>0</v>
      </c>
      <c r="G7">
        <f>PPCL_NG!P7</f>
        <v>17.54</v>
      </c>
      <c r="H7">
        <f>PPCL_Spot!P7</f>
        <v>27.996923415009341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1095.3599435701649</v>
      </c>
      <c r="P7" s="77">
        <v>0</v>
      </c>
      <c r="Q7" s="77">
        <v>38.245607487367927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122.66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169.88</v>
      </c>
      <c r="Z7" s="75">
        <f>IEX!N7</f>
        <v>0</v>
      </c>
      <c r="AA7" s="117">
        <f>STOA!H7</f>
        <v>1052.8600000000004</v>
      </c>
      <c r="AB7" s="117">
        <f>-STOA!N7</f>
        <v>0</v>
      </c>
      <c r="AC7">
        <f t="shared" si="0"/>
        <v>29.44867806368908</v>
      </c>
      <c r="AD7">
        <f t="shared" si="1"/>
        <v>2396.9258285867227</v>
      </c>
      <c r="AE7">
        <f>'IDT-1'!B7</f>
        <v>0</v>
      </c>
      <c r="AF7" s="26"/>
      <c r="AG7">
        <f t="shared" si="2"/>
        <v>2396.9258285867227</v>
      </c>
      <c r="AI7" s="75">
        <f>PXIL!H7</f>
        <v>246.44109000000003</v>
      </c>
      <c r="AJ7" s="75">
        <f>PXIL!N7</f>
        <v>0</v>
      </c>
      <c r="AK7" s="75">
        <f>RTM_IEX!H7</f>
        <v>0</v>
      </c>
      <c r="AL7" s="75">
        <f>RTM_IEX!N7</f>
        <v>-458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0</v>
      </c>
      <c r="AU7">
        <v>5</v>
      </c>
    </row>
    <row r="8" spans="1:47">
      <c r="A8" t="s">
        <v>50</v>
      </c>
      <c r="E8">
        <f>GT_NG!P8</f>
        <v>13.770942177869093</v>
      </c>
      <c r="F8">
        <f>GT_Spot!P8</f>
        <v>0</v>
      </c>
      <c r="G8">
        <f>PPCL_NG!P8</f>
        <v>17.54</v>
      </c>
      <c r="H8">
        <f>PPCL_Spot!P8</f>
        <v>27.996923415009341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1089.7424224725514</v>
      </c>
      <c r="P8" s="77">
        <v>0</v>
      </c>
      <c r="Q8" s="77">
        <v>38.245607487367927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122.15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126.45</v>
      </c>
      <c r="Z8" s="75">
        <f>IEX!N8</f>
        <v>0</v>
      </c>
      <c r="AA8" s="117">
        <f>STOA!H8</f>
        <v>1052.8600000000004</v>
      </c>
      <c r="AB8" s="117">
        <f>-STOA!N8</f>
        <v>0</v>
      </c>
      <c r="AC8">
        <f t="shared" si="0"/>
        <v>28.799496817497392</v>
      </c>
      <c r="AD8">
        <f t="shared" si="1"/>
        <v>2372.017488735301</v>
      </c>
      <c r="AE8">
        <f>'IDT-1'!B8</f>
        <v>0</v>
      </c>
      <c r="AF8" s="26"/>
      <c r="AG8">
        <f t="shared" si="2"/>
        <v>2372.017488735301</v>
      </c>
      <c r="AI8" s="75">
        <f>PXIL!H8</f>
        <v>246.44109000000003</v>
      </c>
      <c r="AJ8" s="75">
        <f>PXIL!N8</f>
        <v>0</v>
      </c>
      <c r="AK8" s="75">
        <f>RTM_IEX!H8</f>
        <v>0</v>
      </c>
      <c r="AL8" s="75">
        <f>RTM_IEX!N8</f>
        <v>-434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0</v>
      </c>
      <c r="AU8">
        <v>6</v>
      </c>
    </row>
    <row r="9" spans="1:47">
      <c r="A9" t="s">
        <v>51</v>
      </c>
      <c r="E9">
        <f>GT_NG!P9</f>
        <v>9.3996498395097756</v>
      </c>
      <c r="F9">
        <f>GT_Spot!P9</f>
        <v>0</v>
      </c>
      <c r="G9">
        <f>PPCL_NG!P9</f>
        <v>17.54</v>
      </c>
      <c r="H9">
        <f>PPCL_Spot!P9</f>
        <v>27.996923415009341</v>
      </c>
      <c r="I9">
        <f>Bawana_NG!P9</f>
        <v>99.62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1092.6492213733652</v>
      </c>
      <c r="P9" s="77">
        <v>0</v>
      </c>
      <c r="Q9" s="77">
        <v>38.245607487367927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121.67999999999999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62.74</v>
      </c>
      <c r="Z9" s="75">
        <f>IEX!N9</f>
        <v>0</v>
      </c>
      <c r="AA9" s="117">
        <f>STOA!H9</f>
        <v>1052.8600000000004</v>
      </c>
      <c r="AB9" s="117">
        <f>-STOA!N9</f>
        <v>0</v>
      </c>
      <c r="AC9">
        <f t="shared" si="0"/>
        <v>27.529331328515759</v>
      </c>
      <c r="AD9">
        <f t="shared" si="1"/>
        <v>2385.6431607867371</v>
      </c>
      <c r="AE9">
        <f>'IDT-1'!B9</f>
        <v>0</v>
      </c>
      <c r="AF9" s="26"/>
      <c r="AG9">
        <f t="shared" si="2"/>
        <v>2385.6431607867371</v>
      </c>
      <c r="AI9" s="75">
        <f>PXIL!H9</f>
        <v>246.44109000000003</v>
      </c>
      <c r="AJ9" s="75">
        <f>PXIL!N9</f>
        <v>0</v>
      </c>
      <c r="AK9" s="75">
        <f>RTM_IEX!H9</f>
        <v>0</v>
      </c>
      <c r="AL9" s="75">
        <f>RTM_IEX!N9</f>
        <v>-356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0</v>
      </c>
      <c r="AU9">
        <v>7</v>
      </c>
    </row>
    <row r="10" spans="1:47">
      <c r="A10" t="s">
        <v>52</v>
      </c>
      <c r="E10">
        <f>GT_NG!P10</f>
        <v>13.770942177869093</v>
      </c>
      <c r="F10">
        <f>GT_Spot!P10</f>
        <v>0</v>
      </c>
      <c r="G10">
        <f>PPCL_NG!P10</f>
        <v>17.54</v>
      </c>
      <c r="H10">
        <f>PPCL_Spot!P10</f>
        <v>27.996923415009341</v>
      </c>
      <c r="I10">
        <f>Bawana_NG!P10</f>
        <v>99.62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1087.379856906648</v>
      </c>
      <c r="P10" s="77">
        <v>0</v>
      </c>
      <c r="Q10" s="77">
        <v>38.245607487367927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121.22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45.37</v>
      </c>
      <c r="Z10" s="75">
        <f>IEX!N10</f>
        <v>0</v>
      </c>
      <c r="AA10" s="117">
        <f>STOA!H10</f>
        <v>1052.8600000000004</v>
      </c>
      <c r="AB10" s="117">
        <f>-STOA!N10</f>
        <v>0</v>
      </c>
      <c r="AC10">
        <f t="shared" si="0"/>
        <v>27.471061824052555</v>
      </c>
      <c r="AD10">
        <f t="shared" si="1"/>
        <v>2354.9733581628425</v>
      </c>
      <c r="AE10">
        <f>'IDT-1'!B10</f>
        <v>0</v>
      </c>
      <c r="AF10" s="26"/>
      <c r="AG10">
        <f t="shared" si="2"/>
        <v>2354.9733581628425</v>
      </c>
      <c r="AI10" s="75">
        <f>PXIL!H10</f>
        <v>246.44109000000003</v>
      </c>
      <c r="AJ10" s="75">
        <f>PXIL!N10</f>
        <v>0</v>
      </c>
      <c r="AK10" s="75">
        <f>RTM_IEX!H10</f>
        <v>0</v>
      </c>
      <c r="AL10" s="75">
        <f>RTM_IEX!N10</f>
        <v>-368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0</v>
      </c>
      <c r="AU10">
        <v>8</v>
      </c>
    </row>
    <row r="11" spans="1:47">
      <c r="A11" t="s">
        <v>53</v>
      </c>
      <c r="E11">
        <f>GT_NG!P11</f>
        <v>12.978914000587027</v>
      </c>
      <c r="F11">
        <f>GT_Spot!P11</f>
        <v>0</v>
      </c>
      <c r="G11">
        <f>PPCL_NG!P11</f>
        <v>17.54</v>
      </c>
      <c r="H11">
        <f>PPCL_Spot!P11</f>
        <v>27.996923415009341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1089.052704017515</v>
      </c>
      <c r="P11" s="77">
        <v>0</v>
      </c>
      <c r="Q11" s="77">
        <v>38.245607487367927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125.27999999999999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199.81</v>
      </c>
      <c r="Z11" s="75">
        <f>IEX!N11</f>
        <v>0</v>
      </c>
      <c r="AA11" s="117">
        <f>STOA!H11</f>
        <v>868.87</v>
      </c>
      <c r="AB11" s="117">
        <f>-STOA!N11</f>
        <v>0</v>
      </c>
      <c r="AC11">
        <f t="shared" si="0"/>
        <v>28.080166890232263</v>
      </c>
      <c r="AD11">
        <f t="shared" si="1"/>
        <v>2236.755072030247</v>
      </c>
      <c r="AE11">
        <f>'IDT-1'!B11</f>
        <v>0</v>
      </c>
      <c r="AF11" s="26"/>
      <c r="AG11">
        <f t="shared" si="2"/>
        <v>2236.755072030247</v>
      </c>
      <c r="AI11" s="75">
        <f>PXIL!H11</f>
        <v>246.44109000000003</v>
      </c>
      <c r="AJ11" s="75">
        <f>PXIL!N11</f>
        <v>0</v>
      </c>
      <c r="AK11" s="75">
        <f>RTM_IEX!H11</f>
        <v>0</v>
      </c>
      <c r="AL11" s="75">
        <f>RTM_IEX!N11</f>
        <v>-461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0</v>
      </c>
      <c r="AU11">
        <v>9</v>
      </c>
    </row>
    <row r="12" spans="1:47">
      <c r="A12" t="s">
        <v>54</v>
      </c>
      <c r="E12">
        <f>GT_NG!P12</f>
        <v>9.1279836591771222</v>
      </c>
      <c r="F12">
        <f>GT_Spot!P12</f>
        <v>0</v>
      </c>
      <c r="G12">
        <f>PPCL_NG!P12</f>
        <v>17.54</v>
      </c>
      <c r="H12">
        <f>PPCL_Spot!P12</f>
        <v>24.74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1077.7610360874551</v>
      </c>
      <c r="P12" s="77">
        <v>0</v>
      </c>
      <c r="Q12" s="77">
        <v>38.245607487367927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124.91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170.86</v>
      </c>
      <c r="Z12" s="75">
        <f>IEX!N12</f>
        <v>0</v>
      </c>
      <c r="AA12" s="117">
        <f>STOA!H12</f>
        <v>868.87</v>
      </c>
      <c r="AB12" s="117">
        <f>-STOA!N12</f>
        <v>0</v>
      </c>
      <c r="AC12">
        <f t="shared" si="0"/>
        <v>27.225206850803676</v>
      </c>
      <c r="AD12">
        <f t="shared" si="1"/>
        <v>2238.8905103831962</v>
      </c>
      <c r="AE12">
        <f>'IDT-1'!B12</f>
        <v>0</v>
      </c>
      <c r="AF12" s="26"/>
      <c r="AG12">
        <f t="shared" si="2"/>
        <v>2238.8905103831962</v>
      </c>
      <c r="AI12" s="75">
        <f>PXIL!H12</f>
        <v>246.44109000000003</v>
      </c>
      <c r="AJ12" s="75">
        <f>PXIL!N12</f>
        <v>0</v>
      </c>
      <c r="AK12" s="75">
        <f>RTM_IEX!H12</f>
        <v>0</v>
      </c>
      <c r="AL12" s="75">
        <f>RTM_IEX!N12</f>
        <v>-412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0</v>
      </c>
      <c r="AU12">
        <v>10</v>
      </c>
    </row>
    <row r="13" spans="1:47">
      <c r="A13" t="s">
        <v>55</v>
      </c>
      <c r="E13">
        <f>GT_NG!P13</f>
        <v>12.978914000587027</v>
      </c>
      <c r="F13">
        <f>GT_Spot!P13</f>
        <v>0</v>
      </c>
      <c r="G13">
        <f>PPCL_NG!P13</f>
        <v>17.54</v>
      </c>
      <c r="H13">
        <f>PPCL_Spot!P13</f>
        <v>27.996923415009341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1104.5196554862171</v>
      </c>
      <c r="P13" s="77">
        <v>0</v>
      </c>
      <c r="Q13" s="77">
        <v>38.245607487367927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125.21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149.62</v>
      </c>
      <c r="Z13" s="75">
        <f>IEX!N13</f>
        <v>0</v>
      </c>
      <c r="AA13" s="117">
        <f>STOA!H13</f>
        <v>868.87</v>
      </c>
      <c r="AB13" s="117">
        <f>-STOA!N13</f>
        <v>0</v>
      </c>
      <c r="AC13">
        <f t="shared" si="0"/>
        <v>27.196909774214141</v>
      </c>
      <c r="AD13">
        <f t="shared" si="1"/>
        <v>2267.8452806149671</v>
      </c>
      <c r="AE13">
        <f>'IDT-1'!B13</f>
        <v>0</v>
      </c>
      <c r="AF13" s="26"/>
      <c r="AG13">
        <f t="shared" si="2"/>
        <v>2267.8452806149671</v>
      </c>
      <c r="AI13" s="75">
        <f>PXIL!H13</f>
        <v>246.44109000000003</v>
      </c>
      <c r="AJ13" s="75">
        <f>PXIL!N13</f>
        <v>0</v>
      </c>
      <c r="AK13" s="75">
        <f>RTM_IEX!H13</f>
        <v>0</v>
      </c>
      <c r="AL13" s="75">
        <f>RTM_IEX!N13</f>
        <v>-396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0</v>
      </c>
      <c r="AU13">
        <v>11</v>
      </c>
    </row>
    <row r="14" spans="1:47">
      <c r="A14" t="s">
        <v>56</v>
      </c>
      <c r="E14">
        <f>GT_NG!P14</f>
        <v>12.978914000587027</v>
      </c>
      <c r="F14">
        <f>GT_Spot!P14</f>
        <v>0</v>
      </c>
      <c r="G14">
        <f>PPCL_NG!P14</f>
        <v>17.54</v>
      </c>
      <c r="H14">
        <f>PPCL_Spot!P14</f>
        <v>27.996923415009341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1104.5196307739195</v>
      </c>
      <c r="P14" s="77">
        <v>0</v>
      </c>
      <c r="Q14" s="77">
        <v>38.245607487367927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123.68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98.46</v>
      </c>
      <c r="Z14" s="75">
        <f>IEX!N14</f>
        <v>0</v>
      </c>
      <c r="AA14" s="117">
        <f>STOA!H14</f>
        <v>868.87</v>
      </c>
      <c r="AB14" s="117">
        <f>-STOA!N14</f>
        <v>0</v>
      </c>
      <c r="AC14">
        <f t="shared" si="0"/>
        <v>26.600065643912998</v>
      </c>
      <c r="AD14">
        <f t="shared" si="1"/>
        <v>2230.7521000329716</v>
      </c>
      <c r="AE14">
        <f>'IDT-1'!B14</f>
        <v>0</v>
      </c>
      <c r="AF14" s="26"/>
      <c r="AG14">
        <f t="shared" si="2"/>
        <v>2230.7521000329716</v>
      </c>
      <c r="AI14" s="75">
        <f>PXIL!H14</f>
        <v>246.44109000000003</v>
      </c>
      <c r="AJ14" s="75">
        <f>PXIL!N14</f>
        <v>0</v>
      </c>
      <c r="AK14" s="75">
        <f>RTM_IEX!H14</f>
        <v>0</v>
      </c>
      <c r="AL14" s="75">
        <f>RTM_IEX!N14</f>
        <v>-381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0</v>
      </c>
      <c r="AU14">
        <v>12</v>
      </c>
    </row>
    <row r="15" spans="1:47">
      <c r="A15" t="s">
        <v>57</v>
      </c>
      <c r="E15">
        <f>GT_NG!P15</f>
        <v>12.978914000587027</v>
      </c>
      <c r="F15">
        <f>GT_Spot!P15</f>
        <v>0</v>
      </c>
      <c r="G15">
        <f>PPCL_NG!P15</f>
        <v>17.54</v>
      </c>
      <c r="H15">
        <f>PPCL_Spot!P15</f>
        <v>27.996923415009341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1045.7501984064518</v>
      </c>
      <c r="P15" s="77">
        <v>0</v>
      </c>
      <c r="Q15" s="77">
        <v>38.245607487367927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123.83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109.08</v>
      </c>
      <c r="Z15" s="75">
        <f>IEX!N15</f>
        <v>0</v>
      </c>
      <c r="AA15" s="117">
        <f>STOA!H15</f>
        <v>793.40000000000009</v>
      </c>
      <c r="AB15" s="117">
        <f>-STOA!N15</f>
        <v>0</v>
      </c>
      <c r="AC15">
        <f t="shared" si="0"/>
        <v>25.176165793235857</v>
      </c>
      <c r="AD15">
        <f t="shared" si="1"/>
        <v>2146.7065675161803</v>
      </c>
      <c r="AE15">
        <f>'IDT-1'!B15</f>
        <v>0</v>
      </c>
      <c r="AF15" s="26"/>
      <c r="AG15">
        <f t="shared" si="2"/>
        <v>2146.7065675161803</v>
      </c>
      <c r="AI15" s="75">
        <f>PXIL!H15</f>
        <v>246.44109000000003</v>
      </c>
      <c r="AJ15" s="75">
        <f>PXIL!N15</f>
        <v>0</v>
      </c>
      <c r="AK15" s="75">
        <f>RTM_IEX!H15</f>
        <v>0</v>
      </c>
      <c r="AL15" s="75">
        <f>RTM_IEX!N15</f>
        <v>-343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12.978914000587027</v>
      </c>
      <c r="F16">
        <f>GT_Spot!P16</f>
        <v>0</v>
      </c>
      <c r="G16">
        <f>PPCL_NG!P16</f>
        <v>17.54</v>
      </c>
      <c r="H16">
        <f>PPCL_Spot!P16</f>
        <v>27.996923415009341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978.17273001992214</v>
      </c>
      <c r="P16" s="77">
        <v>0</v>
      </c>
      <c r="Q16" s="77">
        <v>38.245607487367927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122.06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74.319999999999993</v>
      </c>
      <c r="Z16" s="75">
        <f>IEX!N16</f>
        <v>0</v>
      </c>
      <c r="AA16" s="117">
        <f>STOA!H16</f>
        <v>793.40000000000009</v>
      </c>
      <c r="AB16" s="117">
        <f>-STOA!N16</f>
        <v>0</v>
      </c>
      <c r="AC16">
        <f t="shared" si="0"/>
        <v>23.203522896293158</v>
      </c>
      <c r="AD16">
        <f t="shared" si="1"/>
        <v>2163.5717420265937</v>
      </c>
      <c r="AE16">
        <f>'IDT-1'!B16</f>
        <v>0</v>
      </c>
      <c r="AF16" s="26"/>
      <c r="AG16">
        <f t="shared" si="2"/>
        <v>2163.5717420265937</v>
      </c>
      <c r="AI16" s="75">
        <f>PXIL!H16</f>
        <v>246.44109000000003</v>
      </c>
      <c r="AJ16" s="75">
        <f>PXIL!N16</f>
        <v>0</v>
      </c>
      <c r="AK16" s="75">
        <f>RTM_IEX!H16</f>
        <v>0</v>
      </c>
      <c r="AL16" s="75">
        <f>RTM_IEX!N16</f>
        <v>-224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12.978914000587027</v>
      </c>
      <c r="F17">
        <f>GT_Spot!P17</f>
        <v>0</v>
      </c>
      <c r="G17">
        <f>PPCL_NG!P17</f>
        <v>17.54</v>
      </c>
      <c r="H17">
        <f>PPCL_Spot!P17</f>
        <v>27.996923415009341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884.35909448886252</v>
      </c>
      <c r="P17" s="77">
        <v>0</v>
      </c>
      <c r="Q17" s="77">
        <v>38.245607487367927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121.94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38.61</v>
      </c>
      <c r="Z17" s="75">
        <f>IEX!N17</f>
        <v>0</v>
      </c>
      <c r="AA17" s="117">
        <f>STOA!H17</f>
        <v>793.40000000000009</v>
      </c>
      <c r="AB17" s="117">
        <f>-STOA!N17</f>
        <v>0</v>
      </c>
      <c r="AC17">
        <f t="shared" si="0"/>
        <v>21.441189977066163</v>
      </c>
      <c r="AD17">
        <f t="shared" si="1"/>
        <v>2105.6904394147609</v>
      </c>
      <c r="AE17">
        <f>'IDT-1'!B17</f>
        <v>0</v>
      </c>
      <c r="AF17" s="26"/>
      <c r="AG17">
        <f t="shared" si="2"/>
        <v>2105.6904394147609</v>
      </c>
      <c r="AI17" s="75">
        <f>PXIL!H17</f>
        <v>246.44109000000003</v>
      </c>
      <c r="AJ17" s="75">
        <f>PXIL!N17</f>
        <v>0</v>
      </c>
      <c r="AK17" s="75">
        <f>RTM_IEX!H17</f>
        <v>0</v>
      </c>
      <c r="AL17" s="75">
        <f>RTM_IEX!N17</f>
        <v>-154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12.978914000587027</v>
      </c>
      <c r="F18">
        <f>GT_Spot!P18</f>
        <v>0</v>
      </c>
      <c r="G18">
        <f>PPCL_NG!P18</f>
        <v>17.54</v>
      </c>
      <c r="H18">
        <f>PPCL_Spot!P18</f>
        <v>27.996923415009341</v>
      </c>
      <c r="I18">
        <f>Bawana_NG!P18</f>
        <v>99.62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884.35910321486949</v>
      </c>
      <c r="P18" s="77">
        <v>0</v>
      </c>
      <c r="Q18" s="77">
        <v>38.245607487367927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120.04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793.40000000000009</v>
      </c>
      <c r="AB18" s="117">
        <f>-STOA!N18</f>
        <v>0</v>
      </c>
      <c r="AC18">
        <f t="shared" si="0"/>
        <v>21.066945798810632</v>
      </c>
      <c r="AD18">
        <f t="shared" si="1"/>
        <v>2067.5546923190232</v>
      </c>
      <c r="AE18">
        <f>'IDT-1'!B18</f>
        <v>8.2260000000000009</v>
      </c>
      <c r="AF18" s="26"/>
      <c r="AG18">
        <f t="shared" si="2"/>
        <v>2075.7806923190233</v>
      </c>
      <c r="AI18" s="75">
        <f>PXIL!H18</f>
        <v>246.44109000000003</v>
      </c>
      <c r="AJ18" s="75">
        <f>PXIL!N18</f>
        <v>0</v>
      </c>
      <c r="AK18" s="75">
        <f>RTM_IEX!H18</f>
        <v>0</v>
      </c>
      <c r="AL18" s="75">
        <f>RTM_IEX!N18</f>
        <v>-152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9.1279836591771222</v>
      </c>
      <c r="F19">
        <f>GT_Spot!P19</f>
        <v>0</v>
      </c>
      <c r="G19">
        <f>PPCL_NG!P19</f>
        <v>17.54</v>
      </c>
      <c r="H19">
        <f>PPCL_Spot!P19</f>
        <v>26.002857456863392</v>
      </c>
      <c r="I19">
        <f>Bawana_NG!P19</f>
        <v>99.62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863.50750724287741</v>
      </c>
      <c r="P19" s="77">
        <v>0</v>
      </c>
      <c r="Q19" s="77">
        <v>38.245607487367927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119.49000000000001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68.540000000000006</v>
      </c>
      <c r="Z19" s="75">
        <f>IEX!N19</f>
        <v>0</v>
      </c>
      <c r="AA19" s="117">
        <f>STOA!H19</f>
        <v>685</v>
      </c>
      <c r="AB19" s="117">
        <f>-STOA!N19</f>
        <v>0</v>
      </c>
      <c r="AC19">
        <f t="shared" si="0"/>
        <v>20.813776632664425</v>
      </c>
      <c r="AD19">
        <f t="shared" si="1"/>
        <v>1962.7012692136213</v>
      </c>
      <c r="AE19">
        <f>'IDT-1'!B19</f>
        <v>21.006</v>
      </c>
      <c r="AF19" s="26"/>
      <c r="AG19">
        <f t="shared" si="2"/>
        <v>1983.7072692136214</v>
      </c>
      <c r="AI19" s="75">
        <f>PXIL!H19</f>
        <v>246.44109000000003</v>
      </c>
      <c r="AJ19" s="75">
        <f>PXIL!N19</f>
        <v>0</v>
      </c>
      <c r="AK19" s="75">
        <f>RTM_IEX!H19</f>
        <v>0</v>
      </c>
      <c r="AL19" s="75">
        <f>RTM_IEX!N19</f>
        <v>-190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12.978914000587027</v>
      </c>
      <c r="F20">
        <f>GT_Spot!P20</f>
        <v>0</v>
      </c>
      <c r="G20">
        <f>PPCL_NG!P20</f>
        <v>17.54</v>
      </c>
      <c r="H20">
        <f>PPCL_Spot!P20</f>
        <v>27.996923415009341</v>
      </c>
      <c r="I20">
        <f>Bawana_NG!P20</f>
        <v>99.62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868.53143039887732</v>
      </c>
      <c r="P20" s="77">
        <v>0</v>
      </c>
      <c r="Q20" s="77">
        <v>38.245607487367927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117.77000000000001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23.17</v>
      </c>
      <c r="Z20" s="75">
        <f>IEX!N20</f>
        <v>0</v>
      </c>
      <c r="AA20" s="117">
        <f>STOA!H20</f>
        <v>685</v>
      </c>
      <c r="AB20" s="117">
        <f>-STOA!N20</f>
        <v>0</v>
      </c>
      <c r="AC20">
        <f t="shared" si="0"/>
        <v>20.07775913033014</v>
      </c>
      <c r="AD20">
        <f t="shared" si="1"/>
        <v>1974.2162061715119</v>
      </c>
      <c r="AE20">
        <f>'IDT-1'!B20</f>
        <v>38.979999999999997</v>
      </c>
      <c r="AF20" s="26"/>
      <c r="AG20">
        <f t="shared" si="2"/>
        <v>2013.1962061715119</v>
      </c>
      <c r="AI20" s="75">
        <f>PXIL!H20</f>
        <v>246.44109000000003</v>
      </c>
      <c r="AJ20" s="75">
        <f>PXIL!N20</f>
        <v>0</v>
      </c>
      <c r="AK20" s="75">
        <f>RTM_IEX!H20</f>
        <v>0</v>
      </c>
      <c r="AL20" s="75">
        <f>RTM_IEX!N20</f>
        <v>-143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12.978914000587027</v>
      </c>
      <c r="F21">
        <f>GT_Spot!P21</f>
        <v>0</v>
      </c>
      <c r="G21">
        <f>PPCL_NG!P21</f>
        <v>17.54</v>
      </c>
      <c r="H21">
        <f>PPCL_Spot!P21</f>
        <v>27.996923415009341</v>
      </c>
      <c r="I21">
        <f>Bawana_NG!P21</f>
        <v>99.62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869.93558486047732</v>
      </c>
      <c r="P21" s="77">
        <v>0</v>
      </c>
      <c r="Q21" s="77">
        <v>38.245607487367927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108.88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75.3</v>
      </c>
      <c r="Z21" s="75">
        <f>IEX!N21</f>
        <v>0</v>
      </c>
      <c r="AA21" s="117">
        <f>STOA!H21</f>
        <v>588.47</v>
      </c>
      <c r="AB21" s="117">
        <f>-STOA!N21</f>
        <v>0</v>
      </c>
      <c r="AC21">
        <f t="shared" si="0"/>
        <v>19.443601139148313</v>
      </c>
      <c r="AD21">
        <f t="shared" si="1"/>
        <v>1942.9645186242931</v>
      </c>
      <c r="AE21">
        <f>'IDT-1'!B21</f>
        <v>52.927999999999997</v>
      </c>
      <c r="AF21" s="26"/>
      <c r="AG21">
        <f t="shared" si="2"/>
        <v>1995.8925186242932</v>
      </c>
      <c r="AI21" s="75">
        <f>PXIL!H21</f>
        <v>246.44109000000003</v>
      </c>
      <c r="AJ21" s="75">
        <f>PXIL!N21</f>
        <v>0</v>
      </c>
      <c r="AK21" s="75">
        <f>RTM_IEX!H21</f>
        <v>0</v>
      </c>
      <c r="AL21" s="75">
        <f>RTM_IEX!N21</f>
        <v>-123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12.978914000587027</v>
      </c>
      <c r="F22">
        <f>GT_Spot!P22</f>
        <v>0</v>
      </c>
      <c r="G22">
        <f>PPCL_NG!P22</f>
        <v>17.54</v>
      </c>
      <c r="H22">
        <f>PPCL_Spot!P22</f>
        <v>27.996923415009341</v>
      </c>
      <c r="I22">
        <f>Bawana_NG!P22</f>
        <v>99.62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869.93558486047732</v>
      </c>
      <c r="P22" s="77">
        <v>0</v>
      </c>
      <c r="Q22" s="77">
        <v>38.245607487367927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108.7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6.76</v>
      </c>
      <c r="Z22" s="75">
        <f>IEX!N22</f>
        <v>0</v>
      </c>
      <c r="AA22" s="117">
        <f>STOA!H22</f>
        <v>588.47</v>
      </c>
      <c r="AB22" s="117">
        <f>-STOA!N22</f>
        <v>0</v>
      </c>
      <c r="AC22">
        <f t="shared" si="0"/>
        <v>18.803352629059532</v>
      </c>
      <c r="AD22">
        <f t="shared" si="1"/>
        <v>1878.8847671343824</v>
      </c>
      <c r="AE22">
        <f>'IDT-1'!B22</f>
        <v>87.790999999999997</v>
      </c>
      <c r="AF22" s="26"/>
      <c r="AG22">
        <f t="shared" si="2"/>
        <v>1966.6757671343823</v>
      </c>
      <c r="AI22" s="75">
        <f>PXIL!H22</f>
        <v>246.44109000000003</v>
      </c>
      <c r="AJ22" s="75">
        <f>PXIL!N22</f>
        <v>0</v>
      </c>
      <c r="AK22" s="75">
        <f>RTM_IEX!H22</f>
        <v>0</v>
      </c>
      <c r="AL22" s="75">
        <f>RTM_IEX!N22</f>
        <v>-119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12.978914000587027</v>
      </c>
      <c r="F23">
        <f>GT_Spot!P23</f>
        <v>0</v>
      </c>
      <c r="G23">
        <f>PPCL_NG!P23</f>
        <v>17.54</v>
      </c>
      <c r="H23">
        <f>PPCL_Spot!P23</f>
        <v>28</v>
      </c>
      <c r="I23">
        <f>Bawana_NG!P23</f>
        <v>99.62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869.93556892101003</v>
      </c>
      <c r="P23" s="77">
        <v>0</v>
      </c>
      <c r="Q23" s="77">
        <v>38.245607487367927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108.4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16.41</v>
      </c>
      <c r="Z23" s="75">
        <f>IEX!N23</f>
        <v>0</v>
      </c>
      <c r="AA23" s="117">
        <f>STOA!H23</f>
        <v>491.94</v>
      </c>
      <c r="AB23" s="117">
        <f>-STOA!N23</f>
        <v>0</v>
      </c>
      <c r="AC23">
        <f t="shared" si="0"/>
        <v>18.05395181778453</v>
      </c>
      <c r="AD23">
        <f t="shared" si="1"/>
        <v>1790.4572285911809</v>
      </c>
      <c r="AE23">
        <f>'IDT-1'!B23</f>
        <v>138.74100000000001</v>
      </c>
      <c r="AF23" s="26"/>
      <c r="AG23">
        <f t="shared" si="2"/>
        <v>1929.1982285911809</v>
      </c>
      <c r="AI23" s="75">
        <f>PXIL!H23</f>
        <v>246.44109000000003</v>
      </c>
      <c r="AJ23" s="75">
        <f>PXIL!N23</f>
        <v>0</v>
      </c>
      <c r="AK23" s="75">
        <f>RTM_IEX!H23</f>
        <v>0</v>
      </c>
      <c r="AL23" s="75">
        <f>RTM_IEX!N23</f>
        <v>-121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12.978914000587027</v>
      </c>
      <c r="F24">
        <f>GT_Spot!P24</f>
        <v>0</v>
      </c>
      <c r="G24">
        <f>PPCL_NG!P24</f>
        <v>17.54</v>
      </c>
      <c r="H24">
        <f>PPCL_Spot!P24</f>
        <v>28</v>
      </c>
      <c r="I24">
        <f>Bawana_NG!P24</f>
        <v>99.62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869.93558486047732</v>
      </c>
      <c r="P24" s="77">
        <v>0</v>
      </c>
      <c r="Q24" s="77">
        <v>38.245607487367927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108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491.94</v>
      </c>
      <c r="AB24" s="117">
        <f>-STOA!N24</f>
        <v>0</v>
      </c>
      <c r="AC24">
        <f t="shared" si="0"/>
        <v>18.09246463601794</v>
      </c>
      <c r="AD24">
        <f t="shared" si="1"/>
        <v>1752.6087317124145</v>
      </c>
      <c r="AE24">
        <f>'IDT-1'!B24</f>
        <v>172.05099999999999</v>
      </c>
      <c r="AF24" s="26"/>
      <c r="AG24">
        <f t="shared" si="2"/>
        <v>1924.6597317124144</v>
      </c>
      <c r="AI24" s="75">
        <f>PXIL!H24</f>
        <v>246.44109000000003</v>
      </c>
      <c r="AJ24" s="75">
        <f>PXIL!N24</f>
        <v>0</v>
      </c>
      <c r="AK24" s="75">
        <f>RTM_IEX!H24</f>
        <v>0</v>
      </c>
      <c r="AL24" s="75">
        <f>RTM_IEX!N24</f>
        <v>-142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13.403592814371258</v>
      </c>
      <c r="F25">
        <f>GT_Spot!P25</f>
        <v>0</v>
      </c>
      <c r="G25">
        <f>PPCL_NG!P25</f>
        <v>17.54</v>
      </c>
      <c r="H25">
        <f>PPCL_Spot!P25</f>
        <v>28</v>
      </c>
      <c r="I25">
        <f>Bawana_NG!P25</f>
        <v>99.62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871.26803293003354</v>
      </c>
      <c r="P25" s="77">
        <v>58.34</v>
      </c>
      <c r="Q25" s="77">
        <v>38.245607487367927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108.85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3.86</v>
      </c>
      <c r="Z25" s="75">
        <f>IEX!N25</f>
        <v>0</v>
      </c>
      <c r="AA25" s="117">
        <f>STOA!H25</f>
        <v>321.08</v>
      </c>
      <c r="AB25" s="117">
        <f>-STOA!N25</f>
        <v>0</v>
      </c>
      <c r="AC25">
        <f t="shared" si="0"/>
        <v>16.768561741614739</v>
      </c>
      <c r="AD25">
        <f t="shared" si="1"/>
        <v>1691.8797614901578</v>
      </c>
      <c r="AE25">
        <f>'IDT-1'!B25</f>
        <v>224.31100000000001</v>
      </c>
      <c r="AF25" s="26"/>
      <c r="AG25">
        <f t="shared" si="2"/>
        <v>1916.1907614901577</v>
      </c>
      <c r="AI25" s="75">
        <f>PXIL!H25</f>
        <v>246.44109000000003</v>
      </c>
      <c r="AJ25" s="75">
        <f>PXIL!N25</f>
        <v>0</v>
      </c>
      <c r="AK25" s="75">
        <f>RTM_IEX!H25</f>
        <v>0</v>
      </c>
      <c r="AL25" s="75">
        <f>RTM_IEX!N25</f>
        <v>-98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13.403592814371258</v>
      </c>
      <c r="F26">
        <f>GT_Spot!P26</f>
        <v>0</v>
      </c>
      <c r="G26">
        <f>PPCL_NG!P26</f>
        <v>17.54</v>
      </c>
      <c r="H26">
        <f>PPCL_Spot!P26</f>
        <v>28</v>
      </c>
      <c r="I26">
        <f>Bawana_NG!P26</f>
        <v>99.62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875.14772124127171</v>
      </c>
      <c r="P26" s="77">
        <v>58.34</v>
      </c>
      <c r="Q26" s="77">
        <v>38.245607487367927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109.92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321.08</v>
      </c>
      <c r="AB26" s="117">
        <f>-STOA!N26</f>
        <v>0</v>
      </c>
      <c r="AC26">
        <f t="shared" si="0"/>
        <v>17.488401200529264</v>
      </c>
      <c r="AD26">
        <f t="shared" si="1"/>
        <v>1612.2496103424817</v>
      </c>
      <c r="AE26">
        <f>'IDT-1'!B26</f>
        <v>271.596</v>
      </c>
      <c r="AF26" s="26"/>
      <c r="AG26">
        <f t="shared" si="2"/>
        <v>1883.8456103424817</v>
      </c>
      <c r="AI26" s="75">
        <f>PXIL!H26</f>
        <v>246.44109000000003</v>
      </c>
      <c r="AJ26" s="75">
        <f>PXIL!N26</f>
        <v>0</v>
      </c>
      <c r="AK26" s="75">
        <f>RTM_IEX!H26</f>
        <v>0</v>
      </c>
      <c r="AL26" s="75">
        <f>RTM_IEX!N26</f>
        <v>-178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13.403592814371258</v>
      </c>
      <c r="F27">
        <f>GT_Spot!P27</f>
        <v>0</v>
      </c>
      <c r="G27">
        <f>PPCL_NG!P27</f>
        <v>17.54</v>
      </c>
      <c r="H27">
        <f>PPCL_Spot!P27</f>
        <v>28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880.90335950097756</v>
      </c>
      <c r="P27" s="77">
        <v>58.34</v>
      </c>
      <c r="Q27" s="77">
        <v>38.245607487367927</v>
      </c>
      <c r="R27" s="80">
        <v>7.0060617977528086</v>
      </c>
      <c r="S27" s="80">
        <v>0</v>
      </c>
      <c r="T27" s="78">
        <f>SUMPRODUCT(LTA!F27:AJ27,LTA!F$101:AJ$101,LTA!F$103:AJ$103)</f>
        <v>0.6399999999999999</v>
      </c>
      <c r="U27" s="78">
        <f>SUMPRODUCT(LTA!F27:AJ27,LTA!F$102:AJ$102,LTA!F$103:AJ$103)</f>
        <v>109.19000000000001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201.74</v>
      </c>
      <c r="Z27" s="75">
        <f>IEX!N27</f>
        <v>0</v>
      </c>
      <c r="AA27" s="117">
        <f>STOA!H27</f>
        <v>212.68</v>
      </c>
      <c r="AB27" s="117">
        <f>-STOA!N27</f>
        <v>0</v>
      </c>
      <c r="AC27">
        <f t="shared" si="0"/>
        <v>17.062950650139019</v>
      </c>
      <c r="AD27">
        <f t="shared" si="1"/>
        <v>1871.6867609503308</v>
      </c>
      <c r="AE27">
        <f>'IDT-1'!B27</f>
        <v>10</v>
      </c>
      <c r="AF27" s="26"/>
      <c r="AG27">
        <f t="shared" si="2"/>
        <v>1881.6867609503308</v>
      </c>
      <c r="AI27" s="75">
        <f>PXIL!H27</f>
        <v>246.44109000000003</v>
      </c>
      <c r="AJ27" s="75">
        <f>PXIL!N27</f>
        <v>0</v>
      </c>
      <c r="AK27" s="75">
        <f>RTM_IEX!H27</f>
        <v>0</v>
      </c>
      <c r="AL27" s="75">
        <f>RTM_IEX!N27</f>
        <v>-25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12.810801291458763</v>
      </c>
      <c r="F28">
        <f>GT_Spot!P28</f>
        <v>0</v>
      </c>
      <c r="G28">
        <f>PPCL_NG!P28</f>
        <v>17.54</v>
      </c>
      <c r="H28">
        <f>PPCL_Spot!P28</f>
        <v>28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887.9390870100716</v>
      </c>
      <c r="P28" s="77">
        <v>58.34</v>
      </c>
      <c r="Q28" s="77">
        <v>38.245607487367927</v>
      </c>
      <c r="R28" s="80">
        <v>13.82</v>
      </c>
      <c r="S28" s="80">
        <v>0</v>
      </c>
      <c r="T28" s="78">
        <f>SUMPRODUCT(LTA!F28:AJ28,LTA!F$101:AJ$101,LTA!F$103:AJ$103)</f>
        <v>5.28</v>
      </c>
      <c r="U28" s="78">
        <f>SUMPRODUCT(LTA!F28:AJ28,LTA!F$102:AJ$102,LTA!F$103:AJ$103)</f>
        <v>109.86999999999999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98.46</v>
      </c>
      <c r="Z28" s="75">
        <f>IEX!N28</f>
        <v>0</v>
      </c>
      <c r="AA28" s="117">
        <f>STOA!H28</f>
        <v>214.08</v>
      </c>
      <c r="AB28" s="117">
        <f>-STOA!N28</f>
        <v>0</v>
      </c>
      <c r="AC28">
        <f t="shared" si="0"/>
        <v>16.184401954942306</v>
      </c>
      <c r="AD28">
        <f t="shared" si="1"/>
        <v>1822.9521838339558</v>
      </c>
      <c r="AE28">
        <f>'IDT-1'!B28</f>
        <v>56.302</v>
      </c>
      <c r="AF28" s="26"/>
      <c r="AG28">
        <f t="shared" si="2"/>
        <v>1879.2541838339557</v>
      </c>
      <c r="AI28" s="75">
        <f>PXIL!H28</f>
        <v>246.44109000000003</v>
      </c>
      <c r="AJ28" s="75">
        <f>PXIL!N28</f>
        <v>0</v>
      </c>
      <c r="AK28" s="75">
        <f>RTM_IEX!H28</f>
        <v>8.69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12.810801291458763</v>
      </c>
      <c r="F29">
        <f>GT_Spot!P29</f>
        <v>0</v>
      </c>
      <c r="G29">
        <f>PPCL_NG!P29</f>
        <v>17.54</v>
      </c>
      <c r="H29">
        <f>PPCL_Spot!P29</f>
        <v>28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887.93833124283026</v>
      </c>
      <c r="P29" s="77">
        <v>58.34</v>
      </c>
      <c r="Q29" s="77">
        <v>38.245607487367927</v>
      </c>
      <c r="R29" s="80">
        <v>22.359999999999996</v>
      </c>
      <c r="S29" s="80">
        <v>0</v>
      </c>
      <c r="T29" s="78">
        <f>SUMPRODUCT(LTA!F29:AJ29,LTA!F$101:AJ$101,LTA!F$103:AJ$103)</f>
        <v>12.99</v>
      </c>
      <c r="U29" s="78">
        <f>SUMPRODUCT(LTA!F29:AJ29,LTA!F$102:AJ$102,LTA!F$103:AJ$103)</f>
        <v>95.78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8.69</v>
      </c>
      <c r="Z29" s="75">
        <f>IEX!N29</f>
        <v>0</v>
      </c>
      <c r="AA29" s="117">
        <f>STOA!H29</f>
        <v>214.78</v>
      </c>
      <c r="AB29" s="117">
        <f>-STOA!N29</f>
        <v>0</v>
      </c>
      <c r="AC29">
        <f t="shared" si="0"/>
        <v>15.733752915167175</v>
      </c>
      <c r="AD29">
        <f t="shared" si="1"/>
        <v>1683.8020771064898</v>
      </c>
      <c r="AE29">
        <f>'IDT-1'!B29</f>
        <v>102.902</v>
      </c>
      <c r="AF29" s="26"/>
      <c r="AG29">
        <f t="shared" si="2"/>
        <v>1786.7040771064899</v>
      </c>
      <c r="AI29" s="75">
        <f>PXIL!H29</f>
        <v>246.44109000000003</v>
      </c>
      <c r="AJ29" s="75">
        <f>PXIL!N29</f>
        <v>0</v>
      </c>
      <c r="AK29" s="75">
        <f>RTM_IEX!H29</f>
        <v>0</v>
      </c>
      <c r="AL29" s="75">
        <f>RTM_IEX!N29</f>
        <v>-44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12.978914000587027</v>
      </c>
      <c r="F30">
        <f>GT_Spot!P30</f>
        <v>0</v>
      </c>
      <c r="G30">
        <f>PPCL_NG!P30</f>
        <v>17.54</v>
      </c>
      <c r="H30">
        <f>PPCL_Spot!P30</f>
        <v>28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887.93832190839134</v>
      </c>
      <c r="P30" s="77">
        <v>58.34</v>
      </c>
      <c r="Q30" s="77">
        <v>38.245607487367927</v>
      </c>
      <c r="R30" s="80">
        <v>28.964456070164644</v>
      </c>
      <c r="S30" s="80">
        <v>0</v>
      </c>
      <c r="T30" s="78">
        <f>SUMPRODUCT(LTA!F30:AJ30,LTA!F$101:AJ$101,LTA!F$103:AJ$103)</f>
        <v>21.75</v>
      </c>
      <c r="U30" s="78">
        <f>SUMPRODUCT(LTA!F30:AJ30,LTA!F$102:AJ$102,LTA!F$103:AJ$103)</f>
        <v>97.31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215.48000000000002</v>
      </c>
      <c r="AB30" s="117">
        <f>-STOA!N30</f>
        <v>0</v>
      </c>
      <c r="AC30">
        <f t="shared" si="0"/>
        <v>16.390669727224587</v>
      </c>
      <c r="AD30">
        <f t="shared" si="1"/>
        <v>1627.2177197392864</v>
      </c>
      <c r="AE30">
        <f>'IDT-1'!B30</f>
        <v>150.32299999999998</v>
      </c>
      <c r="AF30" s="26"/>
      <c r="AG30">
        <f t="shared" si="2"/>
        <v>1777.5407197392865</v>
      </c>
      <c r="AI30" s="75">
        <f>PXIL!H30</f>
        <v>246.44109000000003</v>
      </c>
      <c r="AJ30" s="75">
        <f>PXIL!N30</f>
        <v>0</v>
      </c>
      <c r="AK30" s="75">
        <f>RTM_IEX!H30</f>
        <v>0</v>
      </c>
      <c r="AL30" s="75">
        <f>RTM_IEX!N30</f>
        <v>-109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12.978914000587027</v>
      </c>
      <c r="F31">
        <f>GT_Spot!P31</f>
        <v>0</v>
      </c>
      <c r="G31">
        <f>PPCL_NG!P31</f>
        <v>17.54</v>
      </c>
      <c r="H31">
        <f>PPCL_Spot!P31</f>
        <v>28</v>
      </c>
      <c r="I31">
        <f>Bawana_NG!P31</f>
        <v>76.36999999999999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880.41631377283909</v>
      </c>
      <c r="P31" s="77">
        <v>58.34</v>
      </c>
      <c r="Q31" s="77">
        <v>38.244302100402201</v>
      </c>
      <c r="R31" s="80">
        <v>35.345274695896279</v>
      </c>
      <c r="S31" s="80">
        <v>0</v>
      </c>
      <c r="T31" s="78">
        <f>SUMPRODUCT(LTA!F31:AJ31,LTA!F$101:AJ$101,LTA!F$103:AJ$103)</f>
        <v>33.659999999999997</v>
      </c>
      <c r="U31" s="78">
        <f>SUMPRODUCT(LTA!F31:AJ31,LTA!F$102:AJ$102,LTA!F$103:AJ$103)</f>
        <v>98.76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216.88</v>
      </c>
      <c r="AB31" s="117">
        <f>-STOA!N31</f>
        <v>0</v>
      </c>
      <c r="AC31">
        <f t="shared" si="0"/>
        <v>16.075072456555787</v>
      </c>
      <c r="AD31">
        <f t="shared" si="1"/>
        <v>1643.9008221131689</v>
      </c>
      <c r="AE31">
        <f>'IDT-1'!B31</f>
        <v>86.525000000000006</v>
      </c>
      <c r="AF31" s="26"/>
      <c r="AG31">
        <f t="shared" si="2"/>
        <v>1680.425822113169</v>
      </c>
      <c r="AI31" s="75">
        <f>PXIL!H31</f>
        <v>246.44109000000003</v>
      </c>
      <c r="AJ31" s="75">
        <f>PXIL!N31</f>
        <v>0</v>
      </c>
      <c r="AK31" s="75">
        <f>RTM_IEX!H31</f>
        <v>0</v>
      </c>
      <c r="AL31" s="75">
        <f>RTM_IEX!N31</f>
        <v>-83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-50</v>
      </c>
      <c r="AU31">
        <v>29</v>
      </c>
    </row>
    <row r="32" spans="1:47">
      <c r="A32" t="s">
        <v>74</v>
      </c>
      <c r="E32">
        <f>GT_NG!P32</f>
        <v>12.978914000587027</v>
      </c>
      <c r="F32">
        <f>GT_Spot!P32</f>
        <v>0</v>
      </c>
      <c r="G32">
        <f>PPCL_NG!P32</f>
        <v>17.54</v>
      </c>
      <c r="H32">
        <f>PPCL_Spot!P32</f>
        <v>28</v>
      </c>
      <c r="I32">
        <f>Bawana_NG!P32</f>
        <v>76.36999999999999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879.08094861831319</v>
      </c>
      <c r="P32" s="77">
        <v>58.34</v>
      </c>
      <c r="Q32" s="77">
        <v>38.245607487367927</v>
      </c>
      <c r="R32" s="80">
        <v>38.499999999999993</v>
      </c>
      <c r="S32" s="80">
        <v>0</v>
      </c>
      <c r="T32" s="78">
        <f>SUMPRODUCT(LTA!F32:AJ32,LTA!F$101:AJ$101,LTA!F$103:AJ$103)</f>
        <v>48.239999999999995</v>
      </c>
      <c r="U32" s="78">
        <f>SUMPRODUCT(LTA!F32:AJ32,LTA!F$102:AJ$102,LTA!F$103:AJ$103)</f>
        <v>100.10000000000001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218.28</v>
      </c>
      <c r="AB32" s="117">
        <f>-STOA!N32</f>
        <v>0</v>
      </c>
      <c r="AC32">
        <f t="shared" si="0"/>
        <v>16.554244776554206</v>
      </c>
      <c r="AD32">
        <f t="shared" si="1"/>
        <v>1627.5623153297138</v>
      </c>
      <c r="AE32">
        <f>'IDT-1'!B32</f>
        <v>109.274</v>
      </c>
      <c r="AF32" s="26"/>
      <c r="AG32">
        <f t="shared" si="2"/>
        <v>1686.8363153297137</v>
      </c>
      <c r="AI32" s="75">
        <f>PXIL!H32</f>
        <v>246.44109000000003</v>
      </c>
      <c r="AJ32" s="75">
        <f>PXIL!N32</f>
        <v>0</v>
      </c>
      <c r="AK32" s="75">
        <f>RTM_IEX!H32</f>
        <v>0</v>
      </c>
      <c r="AL32" s="75">
        <f>RTM_IEX!N32</f>
        <v>-118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-50</v>
      </c>
      <c r="AU32">
        <v>30</v>
      </c>
    </row>
    <row r="33" spans="1:47">
      <c r="A33" t="s">
        <v>75</v>
      </c>
      <c r="E33">
        <f>GT_NG!P33</f>
        <v>12.978914000587027</v>
      </c>
      <c r="F33">
        <f>GT_Spot!P33</f>
        <v>0</v>
      </c>
      <c r="G33">
        <f>PPCL_NG!P33</f>
        <v>17.54</v>
      </c>
      <c r="H33">
        <f>PPCL_Spot!P33</f>
        <v>28</v>
      </c>
      <c r="I33">
        <f>Bawana_NG!P33</f>
        <v>76.36999999999999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879.06097919466902</v>
      </c>
      <c r="P33" s="77">
        <v>58.34</v>
      </c>
      <c r="Q33" s="77">
        <v>38.245607487367927</v>
      </c>
      <c r="R33" s="80">
        <v>38.499999999999993</v>
      </c>
      <c r="S33" s="80">
        <v>0</v>
      </c>
      <c r="T33" s="78">
        <f>SUMPRODUCT(LTA!F33:AJ33,LTA!F$101:AJ$101,LTA!F$103:AJ$103)</f>
        <v>66.180000000000007</v>
      </c>
      <c r="U33" s="78">
        <f>SUMPRODUCT(LTA!F33:AJ33,LTA!F$102:AJ$102,LTA!F$103:AJ$103)</f>
        <v>98.18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221.19</v>
      </c>
      <c r="AB33" s="117">
        <f>-STOA!N33</f>
        <v>0</v>
      </c>
      <c r="AC33">
        <f t="shared" si="0"/>
        <v>16.596359260315406</v>
      </c>
      <c r="AD33">
        <f t="shared" si="1"/>
        <v>1660.4302314223087</v>
      </c>
      <c r="AE33">
        <f>'IDT-1'!B33</f>
        <v>69.774000000000001</v>
      </c>
      <c r="AF33" s="26"/>
      <c r="AG33">
        <f t="shared" si="2"/>
        <v>1680.2042314223086</v>
      </c>
      <c r="AI33" s="75">
        <f>PXIL!H33</f>
        <v>246.44109000000003</v>
      </c>
      <c r="AJ33" s="75">
        <f>PXIL!N33</f>
        <v>0</v>
      </c>
      <c r="AK33" s="75">
        <f>RTM_IEX!H33</f>
        <v>0</v>
      </c>
      <c r="AL33" s="75">
        <f>RTM_IEX!N33</f>
        <v>-104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-50</v>
      </c>
      <c r="AU33">
        <v>31</v>
      </c>
    </row>
    <row r="34" spans="1:47">
      <c r="A34" t="s">
        <v>76</v>
      </c>
      <c r="E34">
        <f>GT_NG!P34</f>
        <v>12.978914000587027</v>
      </c>
      <c r="F34">
        <f>GT_Spot!P34</f>
        <v>0</v>
      </c>
      <c r="G34">
        <f>PPCL_NG!P34</f>
        <v>17.54</v>
      </c>
      <c r="H34">
        <f>PPCL_Spot!P34</f>
        <v>28</v>
      </c>
      <c r="I34">
        <f>Bawana_NG!P34</f>
        <v>76.36999999999999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865.551501222669</v>
      </c>
      <c r="P34" s="77">
        <v>58.34</v>
      </c>
      <c r="Q34" s="77">
        <v>38.245607487367927</v>
      </c>
      <c r="R34" s="80">
        <v>38.499999999999993</v>
      </c>
      <c r="S34" s="80">
        <v>0</v>
      </c>
      <c r="T34" s="78">
        <f>SUMPRODUCT(LTA!F34:AJ34,LTA!F$101:AJ$101,LTA!F$103:AJ$103)</f>
        <v>84.059999999999988</v>
      </c>
      <c r="U34" s="78">
        <f>SUMPRODUCT(LTA!F34:AJ34,LTA!F$102:AJ$102,LTA!F$103:AJ$103)</f>
        <v>98.67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222.05</v>
      </c>
      <c r="AB34" s="117">
        <f>-STOA!N34</f>
        <v>0</v>
      </c>
      <c r="AC34">
        <f t="shared" si="0"/>
        <v>16.469137303717901</v>
      </c>
      <c r="AD34">
        <f t="shared" si="1"/>
        <v>1686.2779754069061</v>
      </c>
      <c r="AE34">
        <f>'IDT-1'!B34</f>
        <v>25.187000000000001</v>
      </c>
      <c r="AF34" s="26"/>
      <c r="AG34">
        <f t="shared" si="2"/>
        <v>1661.464975406906</v>
      </c>
      <c r="AI34" s="75">
        <f>PXIL!H34</f>
        <v>246.44109000000003</v>
      </c>
      <c r="AJ34" s="75">
        <f>PXIL!N34</f>
        <v>0</v>
      </c>
      <c r="AK34" s="75">
        <f>RTM_IEX!H34</f>
        <v>0</v>
      </c>
      <c r="AL34" s="75">
        <f>RTM_IEX!N34</f>
        <v>-84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-50</v>
      </c>
      <c r="AU34">
        <v>32</v>
      </c>
    </row>
    <row r="35" spans="1:47">
      <c r="A35" t="s">
        <v>77</v>
      </c>
      <c r="E35">
        <f>GT_NG!P35</f>
        <v>12.978914000587027</v>
      </c>
      <c r="F35">
        <f>GT_Spot!P35</f>
        <v>0</v>
      </c>
      <c r="G35">
        <f>PPCL_NG!P35</f>
        <v>17.54</v>
      </c>
      <c r="H35">
        <f>PPCL_Spot!P35</f>
        <v>28</v>
      </c>
      <c r="I35">
        <f>Bawana_NG!P35</f>
        <v>76.36999999999999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863.4150643717511</v>
      </c>
      <c r="P35" s="77">
        <v>58.34</v>
      </c>
      <c r="Q35" s="77">
        <v>39.619999999999997</v>
      </c>
      <c r="R35" s="80">
        <v>38.999999999999993</v>
      </c>
      <c r="S35" s="80">
        <v>0</v>
      </c>
      <c r="T35" s="78">
        <f>SUMPRODUCT(LTA!F35:AJ35,LTA!F$101:AJ$101,LTA!F$103:AJ$103)</f>
        <v>109.19999999999999</v>
      </c>
      <c r="U35" s="78">
        <f>SUMPRODUCT(LTA!F35:AJ35,LTA!F$102:AJ$102,LTA!F$103:AJ$103)</f>
        <v>95.09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224.45999999999998</v>
      </c>
      <c r="AB35" s="117">
        <f>-STOA!N35</f>
        <v>0</v>
      </c>
      <c r="AC35">
        <f t="shared" si="0"/>
        <v>16.580107910796833</v>
      </c>
      <c r="AD35">
        <f t="shared" si="1"/>
        <v>1720.8749604615411</v>
      </c>
      <c r="AE35">
        <f>'IDT-1'!B35</f>
        <v>41.631999999999998</v>
      </c>
      <c r="AF35" s="26"/>
      <c r="AG35">
        <f t="shared" si="2"/>
        <v>1712.5069604615412</v>
      </c>
      <c r="AI35" s="75">
        <f>PXIL!H35</f>
        <v>246.44109000000003</v>
      </c>
      <c r="AJ35" s="75">
        <f>PXIL!N35</f>
        <v>0</v>
      </c>
      <c r="AK35" s="75">
        <f>RTM_IEX!H35</f>
        <v>0</v>
      </c>
      <c r="AL35" s="75">
        <f>RTM_IEX!N35</f>
        <v>-73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-50</v>
      </c>
      <c r="AU35">
        <v>33</v>
      </c>
    </row>
    <row r="36" spans="1:47">
      <c r="A36" t="s">
        <v>78</v>
      </c>
      <c r="E36">
        <f>GT_NG!P36</f>
        <v>12.978914000587027</v>
      </c>
      <c r="F36">
        <f>GT_Spot!P36</f>
        <v>0</v>
      </c>
      <c r="G36">
        <f>PPCL_NG!P36</f>
        <v>17.54</v>
      </c>
      <c r="H36">
        <f>PPCL_Spot!P36</f>
        <v>28</v>
      </c>
      <c r="I36">
        <f>Bawana_NG!P36</f>
        <v>76.36999999999999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862.91064871181163</v>
      </c>
      <c r="P36" s="77">
        <v>58.34</v>
      </c>
      <c r="Q36" s="77">
        <v>38.244302100402201</v>
      </c>
      <c r="R36" s="80">
        <v>38.999999999999993</v>
      </c>
      <c r="S36" s="80">
        <v>0</v>
      </c>
      <c r="T36" s="78">
        <f>SUMPRODUCT(LTA!F36:AJ36,LTA!F$101:AJ$101,LTA!F$103:AJ$103)</f>
        <v>133.5</v>
      </c>
      <c r="U36" s="78">
        <f>SUMPRODUCT(LTA!F36:AJ36,LTA!F$102:AJ$102,LTA!F$103:AJ$103)</f>
        <v>96.24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226.32</v>
      </c>
      <c r="AB36" s="117">
        <f>-STOA!N36</f>
        <v>0</v>
      </c>
      <c r="AC36">
        <f t="shared" si="0"/>
        <v>18.242147570068546</v>
      </c>
      <c r="AD36">
        <f t="shared" si="1"/>
        <v>1582.6428072427323</v>
      </c>
      <c r="AE36">
        <f>'IDT-1'!B36</f>
        <v>169</v>
      </c>
      <c r="AF36" s="26"/>
      <c r="AG36">
        <f t="shared" si="2"/>
        <v>1701.6428072427323</v>
      </c>
      <c r="AI36" s="75">
        <f>PXIL!H36</f>
        <v>246.44109000000003</v>
      </c>
      <c r="AJ36" s="75">
        <f>PXIL!N36</f>
        <v>0</v>
      </c>
      <c r="AK36" s="75">
        <f>RTM_IEX!H36</f>
        <v>0</v>
      </c>
      <c r="AL36" s="75">
        <f>RTM_IEX!N36</f>
        <v>-235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-50</v>
      </c>
      <c r="AU36">
        <v>34</v>
      </c>
    </row>
    <row r="37" spans="1:47">
      <c r="A37" t="s">
        <v>79</v>
      </c>
      <c r="E37">
        <f>GT_NG!P37</f>
        <v>9.1279836591771222</v>
      </c>
      <c r="F37">
        <f>GT_Spot!P37</f>
        <v>0</v>
      </c>
      <c r="G37">
        <f>PPCL_NG!P37</f>
        <v>17.54</v>
      </c>
      <c r="H37">
        <f>PPCL_Spot!P37</f>
        <v>24.47</v>
      </c>
      <c r="I37">
        <f>Bawana_NG!P37</f>
        <v>76.36999999999999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863.40933260942802</v>
      </c>
      <c r="P37" s="77">
        <v>58.34</v>
      </c>
      <c r="Q37" s="77">
        <v>38.25</v>
      </c>
      <c r="R37" s="80">
        <v>38.999999999999993</v>
      </c>
      <c r="S37" s="80">
        <v>0</v>
      </c>
      <c r="T37" s="78">
        <f>SUMPRODUCT(LTA!F37:AJ37,LTA!F$101:AJ$101,LTA!F$103:AJ$103)</f>
        <v>155.79999999999998</v>
      </c>
      <c r="U37" s="78">
        <f>SUMPRODUCT(LTA!F37:AJ37,LTA!F$102:AJ$102,LTA!F$103:AJ$103)</f>
        <v>98.070000000000007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228.76</v>
      </c>
      <c r="AB37" s="117">
        <f>-STOA!N37</f>
        <v>0</v>
      </c>
      <c r="AC37">
        <f t="shared" si="0"/>
        <v>17.554271573226679</v>
      </c>
      <c r="AD37">
        <f t="shared" si="1"/>
        <v>1700.0241346953783</v>
      </c>
      <c r="AE37">
        <f>'IDT-1'!B37</f>
        <v>135</v>
      </c>
      <c r="AF37" s="26"/>
      <c r="AG37">
        <f t="shared" si="2"/>
        <v>1785.0241346953783</v>
      </c>
      <c r="AI37" s="75">
        <f>PXIL!H37</f>
        <v>246.44109000000003</v>
      </c>
      <c r="AJ37" s="75">
        <f>PXIL!N37</f>
        <v>0</v>
      </c>
      <c r="AK37" s="75">
        <f>RTM_IEX!H37</f>
        <v>0</v>
      </c>
      <c r="AL37" s="75">
        <f>RTM_IEX!N37</f>
        <v>-138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-50</v>
      </c>
      <c r="AU37">
        <v>35</v>
      </c>
    </row>
    <row r="38" spans="1:47">
      <c r="A38" t="s">
        <v>80</v>
      </c>
      <c r="E38">
        <f>GT_NG!P38</f>
        <v>12.978914000587027</v>
      </c>
      <c r="F38">
        <f>GT_Spot!P38</f>
        <v>0</v>
      </c>
      <c r="G38">
        <f>PPCL_NG!P38</f>
        <v>17.54</v>
      </c>
      <c r="H38">
        <f>PPCL_Spot!P38</f>
        <v>28</v>
      </c>
      <c r="I38">
        <f>Bawana_NG!P38</f>
        <v>76.36999999999999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868.53436288215107</v>
      </c>
      <c r="P38" s="77">
        <v>58.34</v>
      </c>
      <c r="Q38" s="77">
        <v>38.25</v>
      </c>
      <c r="R38" s="80">
        <v>38.999999999999993</v>
      </c>
      <c r="S38" s="80">
        <v>0</v>
      </c>
      <c r="T38" s="78">
        <f>SUMPRODUCT(LTA!F38:AJ38,LTA!F$101:AJ$101,LTA!F$103:AJ$103)</f>
        <v>178.32</v>
      </c>
      <c r="U38" s="78">
        <f>SUMPRODUCT(LTA!F38:AJ38,LTA!F$102:AJ$102,LTA!F$103:AJ$103)</f>
        <v>100.1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230.85</v>
      </c>
      <c r="AB38" s="117">
        <f>-STOA!N38</f>
        <v>0</v>
      </c>
      <c r="AC38">
        <f t="shared" si="0"/>
        <v>17.037577656978105</v>
      </c>
      <c r="AD38">
        <f t="shared" si="1"/>
        <v>1836.6867892257596</v>
      </c>
      <c r="AE38">
        <f>'IDT-1'!B38</f>
        <v>18</v>
      </c>
      <c r="AF38" s="26"/>
      <c r="AG38">
        <f t="shared" si="2"/>
        <v>1804.6867892257596</v>
      </c>
      <c r="AI38" s="75">
        <f>PXIL!H38</f>
        <v>246.44109000000003</v>
      </c>
      <c r="AJ38" s="75">
        <f>PXIL!N38</f>
        <v>0</v>
      </c>
      <c r="AK38" s="75">
        <f>RTM_IEX!H38</f>
        <v>0</v>
      </c>
      <c r="AL38" s="75">
        <f>RTM_IEX!N38</f>
        <v>-41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-50</v>
      </c>
      <c r="AU38">
        <v>36</v>
      </c>
    </row>
    <row r="39" spans="1:47">
      <c r="A39" t="s">
        <v>81</v>
      </c>
      <c r="E39">
        <f>GT_NG!P39</f>
        <v>12.859512767830935</v>
      </c>
      <c r="F39">
        <f>GT_Spot!P39</f>
        <v>0</v>
      </c>
      <c r="G39">
        <f>PPCL_NG!P39</f>
        <v>17.54</v>
      </c>
      <c r="H39">
        <f>PPCL_Spot!P39</f>
        <v>28</v>
      </c>
      <c r="I39">
        <f>Bawana_NG!P39</f>
        <v>76.36999999999999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868.53436288215107</v>
      </c>
      <c r="P39" s="77">
        <v>58.34</v>
      </c>
      <c r="Q39" s="77">
        <v>38.25</v>
      </c>
      <c r="R39" s="80">
        <v>38.999999999999993</v>
      </c>
      <c r="S39" s="80">
        <v>0</v>
      </c>
      <c r="T39" s="78">
        <f>SUMPRODUCT(LTA!F39:AJ39,LTA!F$101:AJ$101,LTA!F$103:AJ$103)</f>
        <v>198.11</v>
      </c>
      <c r="U39" s="78">
        <f>SUMPRODUCT(LTA!F39:AJ39,LTA!F$102:AJ$102,LTA!F$103:AJ$103)</f>
        <v>123.62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232.95</v>
      </c>
      <c r="AB39" s="117">
        <f>-STOA!N39</f>
        <v>0</v>
      </c>
      <c r="AC39">
        <f t="shared" si="0"/>
        <v>17.160912972941798</v>
      </c>
      <c r="AD39">
        <f t="shared" si="1"/>
        <v>1912.8540526770403</v>
      </c>
      <c r="AE39">
        <f>'IDT-1'!B39</f>
        <v>23</v>
      </c>
      <c r="AF39" s="26"/>
      <c r="AG39">
        <f t="shared" si="2"/>
        <v>1885.8540526770403</v>
      </c>
      <c r="AI39" s="75">
        <f>PXIL!H39</f>
        <v>246.44109000000003</v>
      </c>
      <c r="AJ39" s="75">
        <f>PXIL!N39</f>
        <v>0</v>
      </c>
      <c r="AK39" s="75">
        <f>RTM_IEX!H39</f>
        <v>0</v>
      </c>
      <c r="AL39" s="75">
        <f>RTM_IEX!N39</f>
        <v>-10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-50</v>
      </c>
      <c r="AU39">
        <v>37</v>
      </c>
    </row>
    <row r="40" spans="1:47">
      <c r="A40" t="s">
        <v>82</v>
      </c>
      <c r="E40">
        <f>GT_NG!P40</f>
        <v>12.623078318717869</v>
      </c>
      <c r="F40">
        <f>GT_Spot!P40</f>
        <v>0</v>
      </c>
      <c r="G40">
        <f>PPCL_NG!P40</f>
        <v>17.54</v>
      </c>
      <c r="H40">
        <f>PPCL_Spot!P40</f>
        <v>28</v>
      </c>
      <c r="I40">
        <f>Bawana_NG!P40</f>
        <v>76.36999999999999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868.53436288215107</v>
      </c>
      <c r="P40" s="77">
        <v>58.34</v>
      </c>
      <c r="Q40" s="77">
        <v>38.25</v>
      </c>
      <c r="R40" s="80">
        <v>38.999999999999993</v>
      </c>
      <c r="S40" s="80">
        <v>0</v>
      </c>
      <c r="T40" s="78">
        <f>SUMPRODUCT(LTA!F40:AJ40,LTA!F$101:AJ$101,LTA!F$103:AJ$103)</f>
        <v>230.74</v>
      </c>
      <c r="U40" s="78">
        <f>SUMPRODUCT(LTA!F40:AJ40,LTA!F$102:AJ$102,LTA!F$103:AJ$103)</f>
        <v>124.66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234.95</v>
      </c>
      <c r="AB40" s="117">
        <f>-STOA!N40</f>
        <v>0</v>
      </c>
      <c r="AC40">
        <f t="shared" si="0"/>
        <v>17.437215839700819</v>
      </c>
      <c r="AD40">
        <f t="shared" si="1"/>
        <v>1952.011315361168</v>
      </c>
      <c r="AE40">
        <f>'IDT-1'!B40</f>
        <v>29</v>
      </c>
      <c r="AF40" s="26"/>
      <c r="AG40">
        <f t="shared" si="2"/>
        <v>1931.011315361168</v>
      </c>
      <c r="AI40" s="75">
        <f>PXIL!H40</f>
        <v>246.44109000000003</v>
      </c>
      <c r="AJ40" s="75">
        <f>PXIL!N40</f>
        <v>0</v>
      </c>
      <c r="AK40" s="75">
        <f>RTM_IEX!H40</f>
        <v>0</v>
      </c>
      <c r="AL40" s="75">
        <f>RTM_IEX!N40</f>
        <v>-6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-50</v>
      </c>
      <c r="AU40">
        <v>38</v>
      </c>
    </row>
    <row r="41" spans="1:47">
      <c r="A41" t="s">
        <v>83</v>
      </c>
      <c r="E41">
        <f>GT_NG!P41</f>
        <v>13.009857877230116</v>
      </c>
      <c r="F41">
        <f>GT_Spot!P41</f>
        <v>0</v>
      </c>
      <c r="G41">
        <f>PPCL_NG!P41</f>
        <v>17.54</v>
      </c>
      <c r="H41">
        <f>PPCL_Spot!P41</f>
        <v>28</v>
      </c>
      <c r="I41">
        <f>Bawana_NG!P41</f>
        <v>76.36999999999999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860.16617718215093</v>
      </c>
      <c r="P41" s="77">
        <v>58.34</v>
      </c>
      <c r="Q41" s="77">
        <v>38.25</v>
      </c>
      <c r="R41" s="80">
        <v>38.999999999999993</v>
      </c>
      <c r="S41" s="80">
        <v>0</v>
      </c>
      <c r="T41" s="78">
        <f>SUMPRODUCT(LTA!F41:AJ41,LTA!F$101:AJ$101,LTA!F$103:AJ$103)</f>
        <v>250.31</v>
      </c>
      <c r="U41" s="78">
        <f>SUMPRODUCT(LTA!F41:AJ41,LTA!F$102:AJ$102,LTA!F$103:AJ$103)</f>
        <v>131.93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236.89000000000001</v>
      </c>
      <c r="AB41" s="117">
        <f>-STOA!N41</f>
        <v>0</v>
      </c>
      <c r="AC41">
        <f t="shared" si="0"/>
        <v>17.851074781232807</v>
      </c>
      <c r="AD41">
        <f t="shared" si="1"/>
        <v>1946.3960502781483</v>
      </c>
      <c r="AE41">
        <f>'IDT-1'!B41</f>
        <v>19</v>
      </c>
      <c r="AF41" s="26"/>
      <c r="AG41">
        <f t="shared" si="2"/>
        <v>1915.3960502781483</v>
      </c>
      <c r="AI41" s="75">
        <f>PXIL!H41</f>
        <v>246.44109000000003</v>
      </c>
      <c r="AJ41" s="75">
        <f>PXIL!N41</f>
        <v>0</v>
      </c>
      <c r="AK41" s="75">
        <f>RTM_IEX!H41</f>
        <v>0</v>
      </c>
      <c r="AL41" s="75">
        <f>RTM_IEX!N41</f>
        <v>-32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-50</v>
      </c>
      <c r="AU41">
        <v>39</v>
      </c>
    </row>
    <row r="42" spans="1:47">
      <c r="A42" t="s">
        <v>84</v>
      </c>
      <c r="E42">
        <f>GT_NG!P42</f>
        <v>12.082294264339152</v>
      </c>
      <c r="F42">
        <f>GT_Spot!P42</f>
        <v>0</v>
      </c>
      <c r="G42">
        <f>PPCL_NG!P42</f>
        <v>17.54</v>
      </c>
      <c r="H42">
        <f>PPCL_Spot!P42</f>
        <v>28</v>
      </c>
      <c r="I42">
        <f>Bawana_NG!P42</f>
        <v>78.299352961750344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855.03902006615101</v>
      </c>
      <c r="P42" s="77">
        <v>58.34</v>
      </c>
      <c r="Q42" s="77">
        <v>38.25</v>
      </c>
      <c r="R42" s="80">
        <v>38.999999999999993</v>
      </c>
      <c r="S42" s="80">
        <v>0</v>
      </c>
      <c r="T42" s="78">
        <f>SUMPRODUCT(LTA!F42:AJ42,LTA!F$101:AJ$101,LTA!F$103:AJ$103)</f>
        <v>268.77</v>
      </c>
      <c r="U42" s="78">
        <f>SUMPRODUCT(LTA!F42:AJ42,LTA!F$102:AJ$102,LTA!F$103:AJ$103)</f>
        <v>133.32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239.07</v>
      </c>
      <c r="AB42" s="117">
        <f>-STOA!N42</f>
        <v>0</v>
      </c>
      <c r="AC42">
        <f t="shared" si="0"/>
        <v>18.191727464171716</v>
      </c>
      <c r="AD42">
        <f t="shared" si="1"/>
        <v>2049.0500298280685</v>
      </c>
      <c r="AE42">
        <f>'IDT-1'!B42</f>
        <v>9</v>
      </c>
      <c r="AF42" s="26"/>
      <c r="AG42">
        <f t="shared" si="2"/>
        <v>2008.0500298280685</v>
      </c>
      <c r="AI42" s="75">
        <f>PXIL!H42</f>
        <v>246.44109000000003</v>
      </c>
      <c r="AJ42" s="75">
        <f>PXIL!N42</f>
        <v>0</v>
      </c>
      <c r="AK42" s="75">
        <f>RTM_IEX!H42</f>
        <v>53.09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-50</v>
      </c>
      <c r="AU42">
        <v>40</v>
      </c>
    </row>
    <row r="43" spans="1:47">
      <c r="A43" t="s">
        <v>85</v>
      </c>
      <c r="E43">
        <f>GT_NG!P43</f>
        <v>12.082294264339152</v>
      </c>
      <c r="F43">
        <f>GT_Spot!P43</f>
        <v>0</v>
      </c>
      <c r="G43">
        <f>PPCL_NG!P43</f>
        <v>17.54</v>
      </c>
      <c r="H43">
        <f>PPCL_Spot!P43</f>
        <v>28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919.44894769401094</v>
      </c>
      <c r="P43" s="77">
        <v>58.34</v>
      </c>
      <c r="Q43" s="77">
        <v>38.25</v>
      </c>
      <c r="R43" s="80">
        <v>38.999999999999993</v>
      </c>
      <c r="S43" s="80">
        <v>0</v>
      </c>
      <c r="T43" s="78">
        <f>SUMPRODUCT(LTA!F43:AJ43,LTA!F$101:AJ$101,LTA!F$103:AJ$103)</f>
        <v>285.67</v>
      </c>
      <c r="U43" s="78">
        <f>SUMPRODUCT(LTA!F43:AJ43,LTA!F$102:AJ$102,LTA!F$103:AJ$103)</f>
        <v>134.37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240.08</v>
      </c>
      <c r="AB43" s="117">
        <f>-STOA!N43</f>
        <v>0</v>
      </c>
      <c r="AC43">
        <f t="shared" si="0"/>
        <v>18.965425112032513</v>
      </c>
      <c r="AD43">
        <f t="shared" si="1"/>
        <v>2063.8769068463175</v>
      </c>
      <c r="AE43">
        <f>'IDT-1'!B43</f>
        <v>0</v>
      </c>
      <c r="AF43" s="26"/>
      <c r="AG43">
        <f t="shared" si="2"/>
        <v>2013.8769068463175</v>
      </c>
      <c r="AI43" s="75">
        <f>PXIL!H43</f>
        <v>246.44109000000003</v>
      </c>
      <c r="AJ43" s="75">
        <f>PXIL!N43</f>
        <v>0</v>
      </c>
      <c r="AK43" s="75">
        <f>RTM_IEX!H43</f>
        <v>0</v>
      </c>
      <c r="AL43" s="75">
        <f>RTM_IEX!N43</f>
        <v>-36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-50</v>
      </c>
      <c r="AU43">
        <v>41</v>
      </c>
    </row>
    <row r="44" spans="1:47">
      <c r="A44" t="s">
        <v>86</v>
      </c>
      <c r="E44">
        <f>GT_NG!P44</f>
        <v>12.082294264339152</v>
      </c>
      <c r="F44">
        <f>GT_Spot!P44</f>
        <v>0</v>
      </c>
      <c r="G44">
        <f>PPCL_NG!P44</f>
        <v>17.54</v>
      </c>
      <c r="H44">
        <f>PPCL_Spot!P44</f>
        <v>28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986.51785373371615</v>
      </c>
      <c r="P44" s="77">
        <v>58.34</v>
      </c>
      <c r="Q44" s="77">
        <v>38.25</v>
      </c>
      <c r="R44" s="80">
        <v>38.999999999999993</v>
      </c>
      <c r="S44" s="80">
        <v>0</v>
      </c>
      <c r="T44" s="78">
        <f>SUMPRODUCT(LTA!F44:AJ44,LTA!F$101:AJ$101,LTA!F$103:AJ$103)</f>
        <v>303.82</v>
      </c>
      <c r="U44" s="78">
        <f>SUMPRODUCT(LTA!F44:AJ44,LTA!F$102:AJ$102,LTA!F$103:AJ$103)</f>
        <v>136.94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241.86</v>
      </c>
      <c r="AB44" s="117">
        <f>-STOA!N44</f>
        <v>0</v>
      </c>
      <c r="AC44">
        <f t="shared" si="0"/>
        <v>19.824656505359481</v>
      </c>
      <c r="AD44">
        <f t="shared" si="1"/>
        <v>2144.5865814926956</v>
      </c>
      <c r="AE44">
        <f>'IDT-1'!B44</f>
        <v>0</v>
      </c>
      <c r="AF44" s="26"/>
      <c r="AG44">
        <f t="shared" si="2"/>
        <v>2094.5865814926956</v>
      </c>
      <c r="AI44" s="75">
        <f>PXIL!H44</f>
        <v>246.44109000000003</v>
      </c>
      <c r="AJ44" s="75">
        <f>PXIL!N44</f>
        <v>0</v>
      </c>
      <c r="AK44" s="75">
        <f>RTM_IEX!H44</f>
        <v>0</v>
      </c>
      <c r="AL44" s="75">
        <f>RTM_IEX!N44</f>
        <v>-44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-50</v>
      </c>
      <c r="AU44">
        <v>42</v>
      </c>
    </row>
    <row r="45" spans="1:47">
      <c r="A45" t="s">
        <v>87</v>
      </c>
      <c r="E45">
        <f>GT_NG!P45</f>
        <v>12.082294264339152</v>
      </c>
      <c r="F45">
        <f>GT_Spot!P45</f>
        <v>0</v>
      </c>
      <c r="G45">
        <f>PPCL_NG!P45</f>
        <v>17.54</v>
      </c>
      <c r="H45">
        <f>PPCL_Spot!P45</f>
        <v>28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1034.6945116861743</v>
      </c>
      <c r="P45" s="77">
        <v>58.34</v>
      </c>
      <c r="Q45" s="77">
        <v>38.25</v>
      </c>
      <c r="R45" s="80">
        <v>38.999999999999993</v>
      </c>
      <c r="S45" s="80">
        <v>0</v>
      </c>
      <c r="T45" s="78">
        <f>SUMPRODUCT(LTA!F45:AJ45,LTA!F$101:AJ$101,LTA!F$103:AJ$103)</f>
        <v>309.78999999999996</v>
      </c>
      <c r="U45" s="78">
        <f>SUMPRODUCT(LTA!F45:AJ45,LTA!F$102:AJ$102,LTA!F$103:AJ$103)</f>
        <v>137.74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243.24</v>
      </c>
      <c r="AB45" s="117">
        <f>-STOA!N45</f>
        <v>0</v>
      </c>
      <c r="AC45">
        <f t="shared" si="0"/>
        <v>20.006165484364519</v>
      </c>
      <c r="AD45">
        <f t="shared" si="1"/>
        <v>2253.4217304661488</v>
      </c>
      <c r="AE45">
        <f>'IDT-1'!B45</f>
        <v>0</v>
      </c>
      <c r="AF45" s="26"/>
      <c r="AG45">
        <f t="shared" si="2"/>
        <v>2203.4217304661488</v>
      </c>
      <c r="AI45" s="75">
        <f>PXIL!H45</f>
        <v>246.44109000000003</v>
      </c>
      <c r="AJ45" s="75">
        <f>PXIL!N45</f>
        <v>0</v>
      </c>
      <c r="AK45" s="75">
        <f>RTM_IEX!H45</f>
        <v>8.69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-50</v>
      </c>
      <c r="AU45">
        <v>43</v>
      </c>
    </row>
    <row r="46" spans="1:47">
      <c r="A46" t="s">
        <v>88</v>
      </c>
      <c r="E46">
        <f>GT_NG!P46</f>
        <v>12.082294264339152</v>
      </c>
      <c r="F46">
        <f>GT_Spot!P46</f>
        <v>0</v>
      </c>
      <c r="G46">
        <f>PPCL_NG!P46</f>
        <v>17.54</v>
      </c>
      <c r="H46">
        <f>PPCL_Spot!P46</f>
        <v>28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1058.835369664803</v>
      </c>
      <c r="P46" s="77">
        <v>58.34</v>
      </c>
      <c r="Q46" s="77">
        <v>38.245607487367927</v>
      </c>
      <c r="R46" s="80">
        <v>38.999999999999993</v>
      </c>
      <c r="S46" s="80">
        <v>0</v>
      </c>
      <c r="T46" s="78">
        <f>SUMPRODUCT(LTA!F46:AJ46,LTA!F$101:AJ$101,LTA!F$103:AJ$103)</f>
        <v>316.59999999999997</v>
      </c>
      <c r="U46" s="78">
        <f>SUMPRODUCT(LTA!F46:AJ46,LTA!F$102:AJ$102,LTA!F$103:AJ$103)</f>
        <v>139.30000000000001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244.02</v>
      </c>
      <c r="AB46" s="117">
        <f>-STOA!N46</f>
        <v>0</v>
      </c>
      <c r="AC46">
        <f t="shared" si="0"/>
        <v>20.239598380465289</v>
      </c>
      <c r="AD46">
        <f t="shared" si="1"/>
        <v>2279.7147630360446</v>
      </c>
      <c r="AE46">
        <f>'IDT-1'!B46</f>
        <v>0</v>
      </c>
      <c r="AF46" s="26"/>
      <c r="AG46">
        <f t="shared" si="2"/>
        <v>2229.7147630360446</v>
      </c>
      <c r="AI46" s="75">
        <f>PXIL!H46</f>
        <v>246.44109000000003</v>
      </c>
      <c r="AJ46" s="75">
        <f>PXIL!N46</f>
        <v>0</v>
      </c>
      <c r="AK46" s="75">
        <f>RTM_IEX!H46</f>
        <v>1.93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-50</v>
      </c>
      <c r="AU46">
        <v>44</v>
      </c>
    </row>
    <row r="47" spans="1:47">
      <c r="A47" t="s">
        <v>89</v>
      </c>
      <c r="E47">
        <f>GT_NG!P47</f>
        <v>12.082294264339152</v>
      </c>
      <c r="F47">
        <f>GT_Spot!P47</f>
        <v>0</v>
      </c>
      <c r="G47">
        <f>PPCL_NG!P47</f>
        <v>17.54</v>
      </c>
      <c r="H47">
        <f>PPCL_Spot!P47</f>
        <v>28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1062.9633999475752</v>
      </c>
      <c r="P47" s="77">
        <v>58.34</v>
      </c>
      <c r="Q47" s="77">
        <v>38.245607487367927</v>
      </c>
      <c r="R47" s="80">
        <v>38.999999999999993</v>
      </c>
      <c r="S47" s="80">
        <v>0</v>
      </c>
      <c r="T47" s="78">
        <f>SUMPRODUCT(LTA!F47:AJ47,LTA!F$101:AJ$101,LTA!F$103:AJ$103)</f>
        <v>320.83</v>
      </c>
      <c r="U47" s="78">
        <f>SUMPRODUCT(LTA!F47:AJ47,LTA!F$102:AJ$102,LTA!F$103:AJ$103)</f>
        <v>126.88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247.15</v>
      </c>
      <c r="AB47" s="117">
        <f>-STOA!N47</f>
        <v>0</v>
      </c>
      <c r="AC47">
        <f t="shared" si="0"/>
        <v>20.214413046953688</v>
      </c>
      <c r="AD47">
        <f t="shared" si="1"/>
        <v>2276.8779786523287</v>
      </c>
      <c r="AE47">
        <f>'IDT-1'!B47</f>
        <v>0</v>
      </c>
      <c r="AF47" s="26"/>
      <c r="AG47">
        <f t="shared" si="2"/>
        <v>2226.8779786523287</v>
      </c>
      <c r="AI47" s="75">
        <f>PXIL!H47</f>
        <v>246.44109000000003</v>
      </c>
      <c r="AJ47" s="75">
        <f>PXIL!N47</f>
        <v>0</v>
      </c>
      <c r="AK47" s="75">
        <f>RTM_IEX!H47</f>
        <v>0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-50</v>
      </c>
      <c r="AU47">
        <v>45</v>
      </c>
    </row>
    <row r="48" spans="1:47">
      <c r="A48" t="s">
        <v>90</v>
      </c>
      <c r="E48">
        <f>GT_NG!P48</f>
        <v>12.082294264339152</v>
      </c>
      <c r="F48">
        <f>GT_Spot!P48</f>
        <v>0</v>
      </c>
      <c r="G48">
        <f>PPCL_NG!P48</f>
        <v>17.54</v>
      </c>
      <c r="H48">
        <f>PPCL_Spot!P48</f>
        <v>28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1057.3685220702089</v>
      </c>
      <c r="P48" s="77">
        <v>58.34</v>
      </c>
      <c r="Q48" s="77">
        <v>38.245607487367927</v>
      </c>
      <c r="R48" s="80">
        <v>38.999999999999993</v>
      </c>
      <c r="S48" s="80">
        <v>0</v>
      </c>
      <c r="T48" s="78">
        <f>SUMPRODUCT(LTA!F48:AJ48,LTA!F$101:AJ$101,LTA!F$103:AJ$103)</f>
        <v>324.09000000000003</v>
      </c>
      <c r="U48" s="78">
        <f>SUMPRODUCT(LTA!F48:AJ48,LTA!F$102:AJ$102,LTA!F$103:AJ$103)</f>
        <v>127.41000000000001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5.79</v>
      </c>
      <c r="Z48" s="75">
        <f>IEX!N48</f>
        <v>0</v>
      </c>
      <c r="AA48" s="117">
        <f>STOA!H48</f>
        <v>247.58</v>
      </c>
      <c r="AB48" s="117">
        <f>-STOA!N48</f>
        <v>0</v>
      </c>
      <c r="AC48">
        <f t="shared" si="0"/>
        <v>20.350925524377011</v>
      </c>
      <c r="AD48">
        <f t="shared" si="1"/>
        <v>2270.1565882975392</v>
      </c>
      <c r="AE48">
        <f>'IDT-1'!B48</f>
        <v>0</v>
      </c>
      <c r="AF48" s="26"/>
      <c r="AG48">
        <f t="shared" si="2"/>
        <v>2220.1565882975392</v>
      </c>
      <c r="AI48" s="75">
        <f>PXIL!H48</f>
        <v>246.44109000000003</v>
      </c>
      <c r="AJ48" s="75">
        <f>PXIL!N48</f>
        <v>0</v>
      </c>
      <c r="AK48" s="75">
        <f>RTM_IEX!H48</f>
        <v>0</v>
      </c>
      <c r="AL48" s="75">
        <f>RTM_IEX!N48</f>
        <v>-11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-50</v>
      </c>
      <c r="AU48">
        <v>46</v>
      </c>
    </row>
    <row r="49" spans="1:47">
      <c r="A49" t="s">
        <v>91</v>
      </c>
      <c r="E49">
        <f>GT_NG!P49</f>
        <v>12.082294264339152</v>
      </c>
      <c r="F49">
        <f>GT_Spot!P49</f>
        <v>0</v>
      </c>
      <c r="G49">
        <f>PPCL_NG!P49</f>
        <v>17.54</v>
      </c>
      <c r="H49">
        <f>PPCL_Spot!P49</f>
        <v>28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1070.6347844570612</v>
      </c>
      <c r="P49" s="77">
        <v>58.34</v>
      </c>
      <c r="Q49" s="77">
        <v>38.245607487367927</v>
      </c>
      <c r="R49" s="80">
        <v>38.999999999999993</v>
      </c>
      <c r="S49" s="80">
        <v>0</v>
      </c>
      <c r="T49" s="78">
        <f>SUMPRODUCT(LTA!F49:AJ49,LTA!F$101:AJ$101,LTA!F$103:AJ$103)</f>
        <v>325.64</v>
      </c>
      <c r="U49" s="78">
        <f>SUMPRODUCT(LTA!F49:AJ49,LTA!F$102:AJ$102,LTA!F$103:AJ$103)</f>
        <v>126.85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35.72</v>
      </c>
      <c r="Z49" s="75">
        <f>IEX!N49</f>
        <v>0</v>
      </c>
      <c r="AA49" s="117">
        <f>STOA!H49</f>
        <v>247.95000000000002</v>
      </c>
      <c r="AB49" s="117">
        <f>-STOA!N49</f>
        <v>0</v>
      </c>
      <c r="AC49">
        <f t="shared" si="0"/>
        <v>21.189025230637164</v>
      </c>
      <c r="AD49">
        <f t="shared" si="1"/>
        <v>2386.6547509781312</v>
      </c>
      <c r="AE49">
        <f>'IDT-1'!B49</f>
        <v>0</v>
      </c>
      <c r="AF49" s="26"/>
      <c r="AG49">
        <f t="shared" si="2"/>
        <v>2336.6547509781312</v>
      </c>
      <c r="AI49" s="75">
        <f>PXIL!H49</f>
        <v>246.44109000000003</v>
      </c>
      <c r="AJ49" s="75">
        <f>PXIL!N49</f>
        <v>0</v>
      </c>
      <c r="AK49" s="75">
        <f>RTM_IEX!H49</f>
        <v>61.78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-50</v>
      </c>
      <c r="AU49">
        <v>47</v>
      </c>
    </row>
    <row r="50" spans="1:47">
      <c r="A50" t="s">
        <v>92</v>
      </c>
      <c r="E50">
        <f>GT_NG!P50</f>
        <v>12.082294264339152</v>
      </c>
      <c r="F50">
        <f>GT_Spot!P50</f>
        <v>0</v>
      </c>
      <c r="G50">
        <f>PPCL_NG!P50</f>
        <v>17.54</v>
      </c>
      <c r="H50">
        <f>PPCL_Spot!P50</f>
        <v>28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1059.1101627335181</v>
      </c>
      <c r="P50" s="77">
        <v>58.34</v>
      </c>
      <c r="Q50" s="77">
        <v>38.245607487367927</v>
      </c>
      <c r="R50" s="80">
        <v>38.999999999999993</v>
      </c>
      <c r="S50" s="80">
        <v>0</v>
      </c>
      <c r="T50" s="78">
        <f>SUMPRODUCT(LTA!F50:AJ50,LTA!F$101:AJ$101,LTA!F$103:AJ$103)</f>
        <v>327.69</v>
      </c>
      <c r="U50" s="78">
        <f>SUMPRODUCT(LTA!F50:AJ50,LTA!F$102:AJ$102,LTA!F$103:AJ$103)</f>
        <v>126.25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53.09</v>
      </c>
      <c r="Z50" s="75">
        <f>IEX!N50</f>
        <v>0</v>
      </c>
      <c r="AA50" s="117">
        <f>STOA!H50</f>
        <v>248.60000000000002</v>
      </c>
      <c r="AB50" s="117">
        <f>-STOA!N50</f>
        <v>0</v>
      </c>
      <c r="AC50">
        <f t="shared" si="0"/>
        <v>21.343864559469985</v>
      </c>
      <c r="AD50">
        <f t="shared" si="1"/>
        <v>2404.0952899257545</v>
      </c>
      <c r="AE50">
        <f>'IDT-1'!B50</f>
        <v>0</v>
      </c>
      <c r="AF50" s="26"/>
      <c r="AG50">
        <f t="shared" si="2"/>
        <v>2354.0952899257545</v>
      </c>
      <c r="AI50" s="75">
        <f>PXIL!H50</f>
        <v>246.44109000000003</v>
      </c>
      <c r="AJ50" s="75">
        <f>PXIL!N50</f>
        <v>0</v>
      </c>
      <c r="AK50" s="75">
        <f>RTM_IEX!H50</f>
        <v>71.430000000000007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-50</v>
      </c>
      <c r="AU50">
        <v>48</v>
      </c>
    </row>
    <row r="51" spans="1:47">
      <c r="A51" t="s">
        <v>93</v>
      </c>
      <c r="E51">
        <f>GT_NG!P51</f>
        <v>12.082294264339152</v>
      </c>
      <c r="F51">
        <f>GT_Spot!P51</f>
        <v>0</v>
      </c>
      <c r="G51">
        <f>PPCL_NG!P51</f>
        <v>17.54</v>
      </c>
      <c r="H51">
        <f>PPCL_Spot!P51</f>
        <v>28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1048.1869692099481</v>
      </c>
      <c r="P51" s="77">
        <v>58.34</v>
      </c>
      <c r="Q51" s="77">
        <v>38.245607487367927</v>
      </c>
      <c r="R51" s="80">
        <v>38.999999999999993</v>
      </c>
      <c r="S51" s="80">
        <v>0</v>
      </c>
      <c r="T51" s="78">
        <f>SUMPRODUCT(LTA!F51:AJ51,LTA!F$101:AJ$101,LTA!F$103:AJ$103)</f>
        <v>327.96000000000004</v>
      </c>
      <c r="U51" s="78">
        <f>SUMPRODUCT(LTA!F51:AJ51,LTA!F$102:AJ$102,LTA!F$103:AJ$103)</f>
        <v>124.64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51.16</v>
      </c>
      <c r="Z51" s="75">
        <f>IEX!N51</f>
        <v>0</v>
      </c>
      <c r="AA51" s="117">
        <f>STOA!H51</f>
        <v>248.9</v>
      </c>
      <c r="AB51" s="117">
        <f>-STOA!N51</f>
        <v>0</v>
      </c>
      <c r="AC51">
        <f t="shared" si="0"/>
        <v>20.771396456462568</v>
      </c>
      <c r="AD51">
        <f t="shared" si="1"/>
        <v>2339.6145645051924</v>
      </c>
      <c r="AE51">
        <f>'IDT-1'!B51</f>
        <v>40</v>
      </c>
      <c r="AF51" s="26"/>
      <c r="AG51">
        <f t="shared" si="2"/>
        <v>2329.6145645051924</v>
      </c>
      <c r="AI51" s="75">
        <f>PXIL!H51</f>
        <v>246.44109000000003</v>
      </c>
      <c r="AJ51" s="75">
        <f>PXIL!N51</f>
        <v>0</v>
      </c>
      <c r="AK51" s="75">
        <f>RTM_IEX!H51</f>
        <v>20.27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-50</v>
      </c>
      <c r="AU51">
        <v>49</v>
      </c>
    </row>
    <row r="52" spans="1:47">
      <c r="A52" t="s">
        <v>94</v>
      </c>
      <c r="E52">
        <f>GT_NG!P52</f>
        <v>11.708555805725315</v>
      </c>
      <c r="F52">
        <f>GT_Spot!P52</f>
        <v>0</v>
      </c>
      <c r="G52">
        <f>PPCL_NG!P52</f>
        <v>17.54</v>
      </c>
      <c r="H52">
        <f>PPCL_Spot!P52</f>
        <v>28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1040.1571800582149</v>
      </c>
      <c r="P52" s="77">
        <v>58.34</v>
      </c>
      <c r="Q52" s="77">
        <v>38.245607487367927</v>
      </c>
      <c r="R52" s="80">
        <v>38.999999999999993</v>
      </c>
      <c r="S52" s="80">
        <v>0</v>
      </c>
      <c r="T52" s="78">
        <f>SUMPRODUCT(LTA!F52:AJ52,LTA!F$101:AJ$101,LTA!F$103:AJ$103)</f>
        <v>327.78999999999996</v>
      </c>
      <c r="U52" s="78">
        <f>SUMPRODUCT(LTA!F52:AJ52,LTA!F$102:AJ$102,LTA!F$103:AJ$103)</f>
        <v>124.18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90.74</v>
      </c>
      <c r="Z52" s="75">
        <f>IEX!N52</f>
        <v>0</v>
      </c>
      <c r="AA52" s="117">
        <f>STOA!H52</f>
        <v>249.27</v>
      </c>
      <c r="AB52" s="117">
        <f>-STOA!N52</f>
        <v>0</v>
      </c>
      <c r="AC52">
        <f t="shared" si="0"/>
        <v>21.383229413491517</v>
      </c>
      <c r="AD52">
        <f t="shared" si="1"/>
        <v>2408.5292039378169</v>
      </c>
      <c r="AE52">
        <f>'IDT-1'!B52</f>
        <v>25</v>
      </c>
      <c r="AF52" s="26"/>
      <c r="AG52">
        <f t="shared" si="2"/>
        <v>2383.5292039378169</v>
      </c>
      <c r="AI52" s="75">
        <f>PXIL!H52</f>
        <v>246.44109000000003</v>
      </c>
      <c r="AJ52" s="75">
        <f>PXIL!N52</f>
        <v>0</v>
      </c>
      <c r="AK52" s="75">
        <f>RTM_IEX!H52</f>
        <v>58.88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-50</v>
      </c>
      <c r="AU52">
        <v>50</v>
      </c>
    </row>
    <row r="53" spans="1:47">
      <c r="A53" t="s">
        <v>95</v>
      </c>
      <c r="E53">
        <f>GT_NG!P53</f>
        <v>11.708555805725315</v>
      </c>
      <c r="F53">
        <f>GT_Spot!P53</f>
        <v>0</v>
      </c>
      <c r="G53">
        <f>PPCL_NG!P53</f>
        <v>17.54</v>
      </c>
      <c r="H53">
        <f>PPCL_Spot!P53</f>
        <v>28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1034.5099615223548</v>
      </c>
      <c r="P53" s="77">
        <v>58.34</v>
      </c>
      <c r="Q53" s="77">
        <v>38.245607487367927</v>
      </c>
      <c r="R53" s="80">
        <v>38.999999999999993</v>
      </c>
      <c r="S53" s="80">
        <v>0</v>
      </c>
      <c r="T53" s="78">
        <f>SUMPRODUCT(LTA!F53:AJ53,LTA!F$101:AJ$101,LTA!F$103:AJ$103)</f>
        <v>327.63</v>
      </c>
      <c r="U53" s="78">
        <f>SUMPRODUCT(LTA!F53:AJ53,LTA!F$102:AJ$102,LTA!F$103:AJ$103)</f>
        <v>123.88999999999999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139.97</v>
      </c>
      <c r="Z53" s="75">
        <f>IEX!N53</f>
        <v>0</v>
      </c>
      <c r="AA53" s="117">
        <f>STOA!H53</f>
        <v>249.63</v>
      </c>
      <c r="AB53" s="117">
        <f>-STOA!N53</f>
        <v>0</v>
      </c>
      <c r="AC53">
        <f t="shared" si="0"/>
        <v>22.216173890375945</v>
      </c>
      <c r="AD53">
        <f t="shared" si="1"/>
        <v>2502.3490409250717</v>
      </c>
      <c r="AE53">
        <f>'IDT-1'!B53</f>
        <v>0</v>
      </c>
      <c r="AF53" s="26"/>
      <c r="AG53">
        <f t="shared" si="2"/>
        <v>2452.3490409250717</v>
      </c>
      <c r="AI53" s="75">
        <f>PXIL!H53</f>
        <v>246.44109000000003</v>
      </c>
      <c r="AJ53" s="75">
        <f>PXIL!N53</f>
        <v>0</v>
      </c>
      <c r="AK53" s="75">
        <f>RTM_IEX!H53</f>
        <v>110.04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-50</v>
      </c>
      <c r="AU53">
        <v>51</v>
      </c>
    </row>
    <row r="54" spans="1:47">
      <c r="A54" t="s">
        <v>96</v>
      </c>
      <c r="E54">
        <f>GT_NG!P54</f>
        <v>11.708555805725315</v>
      </c>
      <c r="F54">
        <f>GT_Spot!P54</f>
        <v>0</v>
      </c>
      <c r="G54">
        <f>PPCL_NG!P54</f>
        <v>17.54</v>
      </c>
      <c r="H54">
        <f>PPCL_Spot!P54</f>
        <v>28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1038.1311805511882</v>
      </c>
      <c r="P54" s="77">
        <v>58.34</v>
      </c>
      <c r="Q54" s="77">
        <v>38.245607487367927</v>
      </c>
      <c r="R54" s="80">
        <v>38.999999999999993</v>
      </c>
      <c r="S54" s="80">
        <v>0</v>
      </c>
      <c r="T54" s="78">
        <f>SUMPRODUCT(LTA!F54:AJ54,LTA!F$101:AJ$101,LTA!F$103:AJ$103)</f>
        <v>327.7</v>
      </c>
      <c r="U54" s="78">
        <f>SUMPRODUCT(LTA!F54:AJ54,LTA!F$102:AJ$102,LTA!F$103:AJ$103)</f>
        <v>123.45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163.13999999999999</v>
      </c>
      <c r="Z54" s="75">
        <f>IEX!N54</f>
        <v>0</v>
      </c>
      <c r="AA54" s="117">
        <f>STOA!H54</f>
        <v>249.56</v>
      </c>
      <c r="AB54" s="117">
        <f>-STOA!N54</f>
        <v>0</v>
      </c>
      <c r="AC54">
        <f t="shared" si="0"/>
        <v>22.278224617829679</v>
      </c>
      <c r="AD54">
        <f t="shared" si="1"/>
        <v>2509.3382092264515</v>
      </c>
      <c r="AE54">
        <f>'IDT-1'!B54</f>
        <v>0</v>
      </c>
      <c r="AF54" s="26"/>
      <c r="AG54">
        <f t="shared" si="2"/>
        <v>2459.3382092264515</v>
      </c>
      <c r="AI54" s="75">
        <f>PXIL!H54</f>
        <v>246.44109000000003</v>
      </c>
      <c r="AJ54" s="75">
        <f>PXIL!N54</f>
        <v>0</v>
      </c>
      <c r="AK54" s="75">
        <f>RTM_IEX!H54</f>
        <v>90.74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-50</v>
      </c>
      <c r="AU54">
        <v>52</v>
      </c>
    </row>
    <row r="55" spans="1:47">
      <c r="A55" t="s">
        <v>97</v>
      </c>
      <c r="E55">
        <f>GT_NG!P55</f>
        <v>11.708555805725315</v>
      </c>
      <c r="F55">
        <f>GT_Spot!P55</f>
        <v>0</v>
      </c>
      <c r="G55">
        <f>PPCL_NG!P55</f>
        <v>17.54</v>
      </c>
      <c r="H55">
        <f>PPCL_Spot!P55</f>
        <v>28</v>
      </c>
      <c r="I55">
        <f>Bawana_NG!P55</f>
        <v>99.62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1048.6493012185995</v>
      </c>
      <c r="P55" s="77">
        <v>58.34</v>
      </c>
      <c r="Q55" s="77">
        <v>38.245607487367927</v>
      </c>
      <c r="R55" s="80">
        <v>38.999999999999993</v>
      </c>
      <c r="S55" s="80">
        <v>0</v>
      </c>
      <c r="T55" s="78">
        <f>SUMPRODUCT(LTA!F55:AJ55,LTA!F$101:AJ$101,LTA!F$103:AJ$103)</f>
        <v>326.85000000000002</v>
      </c>
      <c r="U55" s="78">
        <f>SUMPRODUCT(LTA!F55:AJ55,LTA!F$102:AJ$102,LTA!F$103:AJ$103)</f>
        <v>123.05999999999999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420.50000000000011</v>
      </c>
      <c r="AB55" s="117">
        <f>-STOA!N55</f>
        <v>0</v>
      </c>
      <c r="AC55">
        <f t="shared" si="0"/>
        <v>22.199096079702898</v>
      </c>
      <c r="AD55">
        <f t="shared" si="1"/>
        <v>2500.4254584319897</v>
      </c>
      <c r="AE55">
        <f>'IDT-1'!B55</f>
        <v>0</v>
      </c>
      <c r="AF55" s="26"/>
      <c r="AG55">
        <f t="shared" si="2"/>
        <v>2450.4254584319897</v>
      </c>
      <c r="AI55" s="75">
        <f>PXIL!H55</f>
        <v>246.44109000000003</v>
      </c>
      <c r="AJ55" s="75">
        <f>PXIL!N55</f>
        <v>0</v>
      </c>
      <c r="AK55" s="75">
        <f>RTM_IEX!H55</f>
        <v>64.67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-50</v>
      </c>
      <c r="AU55">
        <v>53</v>
      </c>
    </row>
    <row r="56" spans="1:47">
      <c r="A56" t="s">
        <v>98</v>
      </c>
      <c r="E56">
        <f>GT_NG!P56</f>
        <v>11.789096172402701</v>
      </c>
      <c r="F56">
        <f>GT_Spot!P56</f>
        <v>0</v>
      </c>
      <c r="G56">
        <f>PPCL_NG!P56</f>
        <v>17.54</v>
      </c>
      <c r="H56">
        <f>PPCL_Spot!P56</f>
        <v>28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1047.0104059465662</v>
      </c>
      <c r="P56" s="77">
        <v>58.34</v>
      </c>
      <c r="Q56" s="77">
        <v>38.245607487367927</v>
      </c>
      <c r="R56" s="80">
        <v>38.999999999999993</v>
      </c>
      <c r="S56" s="80">
        <v>0</v>
      </c>
      <c r="T56" s="78">
        <f>SUMPRODUCT(LTA!F56:AJ56,LTA!F$101:AJ$101,LTA!F$103:AJ$103)</f>
        <v>326.2</v>
      </c>
      <c r="U56" s="78">
        <f>SUMPRODUCT(LTA!F56:AJ56,LTA!F$102:AJ$102,LTA!F$103:AJ$103)</f>
        <v>122.65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25.1</v>
      </c>
      <c r="Z56" s="75">
        <f>IEX!N56</f>
        <v>0</v>
      </c>
      <c r="AA56" s="117">
        <f>STOA!H56</f>
        <v>420.32000000000005</v>
      </c>
      <c r="AB56" s="117">
        <f>-STOA!N56</f>
        <v>0</v>
      </c>
      <c r="AC56">
        <f t="shared" si="0"/>
        <v>22.675718556535767</v>
      </c>
      <c r="AD56">
        <f t="shared" si="1"/>
        <v>2554.1104810498014</v>
      </c>
      <c r="AE56">
        <f>'IDT-1'!B56</f>
        <v>0</v>
      </c>
      <c r="AF56" s="26"/>
      <c r="AG56">
        <f t="shared" si="2"/>
        <v>2504.1104810498014</v>
      </c>
      <c r="AI56" s="75">
        <f>PXIL!H56</f>
        <v>246.44109000000003</v>
      </c>
      <c r="AJ56" s="75">
        <f>PXIL!N56</f>
        <v>0</v>
      </c>
      <c r="AK56" s="75">
        <f>RTM_IEX!H56</f>
        <v>96.53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-50</v>
      </c>
      <c r="AU56">
        <v>54</v>
      </c>
    </row>
    <row r="57" spans="1:47">
      <c r="A57" t="s">
        <v>99</v>
      </c>
      <c r="E57">
        <f>GT_NG!P57</f>
        <v>8.5018512607724226</v>
      </c>
      <c r="F57">
        <f>GT_Spot!P57</f>
        <v>0</v>
      </c>
      <c r="G57">
        <f>PPCL_NG!P57</f>
        <v>17.54</v>
      </c>
      <c r="H57">
        <f>PPCL_Spot!P57</f>
        <v>22.834563199238278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1056.9486348523419</v>
      </c>
      <c r="P57" s="77">
        <v>58.34</v>
      </c>
      <c r="Q57" s="77">
        <v>38.245607487367927</v>
      </c>
      <c r="R57" s="80">
        <v>38.999999999999993</v>
      </c>
      <c r="S57" s="80">
        <v>0</v>
      </c>
      <c r="T57" s="78">
        <f>SUMPRODUCT(LTA!F57:AJ57,LTA!F$101:AJ$101,LTA!F$103:AJ$103)</f>
        <v>326.28999999999996</v>
      </c>
      <c r="U57" s="78">
        <f>SUMPRODUCT(LTA!F57:AJ57,LTA!F$102:AJ$102,LTA!F$103:AJ$103)</f>
        <v>122.25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52.13</v>
      </c>
      <c r="Z57" s="75">
        <f>IEX!N57</f>
        <v>0</v>
      </c>
      <c r="AA57" s="117">
        <f>STOA!H57</f>
        <v>420.03000000000009</v>
      </c>
      <c r="AB57" s="117">
        <f>-STOA!N57</f>
        <v>0</v>
      </c>
      <c r="AC57">
        <f t="shared" si="0"/>
        <v>22.946895371837542</v>
      </c>
      <c r="AD57">
        <f t="shared" si="1"/>
        <v>2584.6548514278829</v>
      </c>
      <c r="AE57">
        <f>'IDT-1'!B57</f>
        <v>0</v>
      </c>
      <c r="AF57" s="26"/>
      <c r="AG57">
        <f t="shared" si="2"/>
        <v>2534.6548514278829</v>
      </c>
      <c r="AI57" s="75">
        <f>PXIL!H57</f>
        <v>246.44109000000003</v>
      </c>
      <c r="AJ57" s="75">
        <f>PXIL!N57</f>
        <v>0</v>
      </c>
      <c r="AK57" s="75">
        <f>RTM_IEX!H57</f>
        <v>99.43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-50</v>
      </c>
      <c r="AU57">
        <v>55</v>
      </c>
    </row>
    <row r="58" spans="1:47">
      <c r="A58" t="s">
        <v>100</v>
      </c>
      <c r="E58">
        <f>GT_NG!P58</f>
        <v>8.5018512607724226</v>
      </c>
      <c r="F58">
        <f>GT_Spot!P58</f>
        <v>0</v>
      </c>
      <c r="G58">
        <f>PPCL_NG!P58</f>
        <v>17.54</v>
      </c>
      <c r="H58">
        <f>PPCL_Spot!P58</f>
        <v>22.834563199238278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1056.9486427244462</v>
      </c>
      <c r="P58" s="77">
        <v>58.34</v>
      </c>
      <c r="Q58" s="77">
        <v>38.245607487367927</v>
      </c>
      <c r="R58" s="80">
        <v>38.999999999999993</v>
      </c>
      <c r="S58" s="80">
        <v>0</v>
      </c>
      <c r="T58" s="78">
        <f>SUMPRODUCT(LTA!F58:AJ58,LTA!F$101:AJ$101,LTA!F$103:AJ$103)</f>
        <v>324.74</v>
      </c>
      <c r="U58" s="78">
        <f>SUMPRODUCT(LTA!F58:AJ58,LTA!F$102:AJ$102,LTA!F$103:AJ$103)</f>
        <v>121.42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113.91</v>
      </c>
      <c r="Z58" s="75">
        <f>IEX!N58</f>
        <v>0</v>
      </c>
      <c r="AA58" s="117">
        <f>STOA!H58</f>
        <v>419.67000000000007</v>
      </c>
      <c r="AB58" s="117">
        <f>-STOA!N58</f>
        <v>0</v>
      </c>
      <c r="AC58">
        <f t="shared" si="0"/>
        <v>23.194527441112065</v>
      </c>
      <c r="AD58">
        <f t="shared" si="1"/>
        <v>2612.5472272307138</v>
      </c>
      <c r="AE58">
        <f>'IDT-1'!B58</f>
        <v>0</v>
      </c>
      <c r="AF58" s="26"/>
      <c r="AG58">
        <f t="shared" si="2"/>
        <v>2562.5472272307138</v>
      </c>
      <c r="AI58" s="75">
        <f>PXIL!H58</f>
        <v>246.44109000000003</v>
      </c>
      <c r="AJ58" s="75">
        <f>PXIL!N58</f>
        <v>0</v>
      </c>
      <c r="AK58" s="75">
        <f>RTM_IEX!H58</f>
        <v>68.53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-50</v>
      </c>
      <c r="AU58">
        <v>56</v>
      </c>
    </row>
    <row r="59" spans="1:47">
      <c r="A59" t="s">
        <v>101</v>
      </c>
      <c r="E59">
        <f>GT_NG!P59</f>
        <v>8.5018512607724226</v>
      </c>
      <c r="F59">
        <f>GT_Spot!P59</f>
        <v>0</v>
      </c>
      <c r="G59">
        <f>PPCL_NG!P59</f>
        <v>17.54</v>
      </c>
      <c r="H59">
        <f>PPCL_Spot!P59</f>
        <v>22.834563199238278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1054.2332746145962</v>
      </c>
      <c r="P59" s="77">
        <v>58.34</v>
      </c>
      <c r="Q59" s="77">
        <v>38.245607487367927</v>
      </c>
      <c r="R59" s="80">
        <v>38.999999999999993</v>
      </c>
      <c r="S59" s="80">
        <v>0</v>
      </c>
      <c r="T59" s="78">
        <f>SUMPRODUCT(LTA!F59:AJ59,LTA!F$101:AJ$101,LTA!F$103:AJ$103)</f>
        <v>320.09000000000003</v>
      </c>
      <c r="U59" s="78">
        <f>SUMPRODUCT(LTA!F59:AJ59,LTA!F$102:AJ$102,LTA!F$103:AJ$103)</f>
        <v>127.05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74.33</v>
      </c>
      <c r="Z59" s="75">
        <f>IEX!N59</f>
        <v>0</v>
      </c>
      <c r="AA59" s="117">
        <f>STOA!H59</f>
        <v>487.16000000000008</v>
      </c>
      <c r="AB59" s="117">
        <f>-STOA!N59</f>
        <v>0</v>
      </c>
      <c r="AC59">
        <f t="shared" si="0"/>
        <v>22.940776201745379</v>
      </c>
      <c r="AD59">
        <f t="shared" si="1"/>
        <v>2583.9656103602297</v>
      </c>
      <c r="AE59">
        <f>'IDT-1'!B59</f>
        <v>0</v>
      </c>
      <c r="AF59" s="26"/>
      <c r="AG59">
        <f t="shared" si="2"/>
        <v>2583.9656103602297</v>
      </c>
      <c r="AI59" s="75">
        <f>PXIL!H59</f>
        <v>246.44109000000003</v>
      </c>
      <c r="AJ59" s="75">
        <f>PXIL!N59</f>
        <v>0</v>
      </c>
      <c r="AK59" s="75">
        <f>RTM_IEX!H59</f>
        <v>13.52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8.5018512607724226</v>
      </c>
      <c r="F60">
        <f>GT_Spot!P60</f>
        <v>0</v>
      </c>
      <c r="G60">
        <f>PPCL_NG!P60</f>
        <v>17.54</v>
      </c>
      <c r="H60">
        <f>PPCL_Spot!P60</f>
        <v>22.834563199238278</v>
      </c>
      <c r="I60">
        <f>Bawana_NG!P60</f>
        <v>94.583953517535448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1054.2373975024614</v>
      </c>
      <c r="P60" s="77">
        <v>58.34</v>
      </c>
      <c r="Q60" s="77">
        <v>38.245607487367927</v>
      </c>
      <c r="R60" s="80">
        <v>38.999999999999993</v>
      </c>
      <c r="S60" s="80">
        <v>0</v>
      </c>
      <c r="T60" s="78">
        <f>SUMPRODUCT(LTA!F60:AJ60,LTA!F$101:AJ$101,LTA!F$103:AJ$103)</f>
        <v>318.58</v>
      </c>
      <c r="U60" s="78">
        <f>SUMPRODUCT(LTA!F60:AJ60,LTA!F$102:AJ$102,LTA!F$103:AJ$103)</f>
        <v>127.52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121.62</v>
      </c>
      <c r="Z60" s="75">
        <f>IEX!N60</f>
        <v>0</v>
      </c>
      <c r="AA60" s="117">
        <f>STOA!H60</f>
        <v>486.82000000000011</v>
      </c>
      <c r="AB60" s="117">
        <f>-STOA!N60</f>
        <v>0</v>
      </c>
      <c r="AC60">
        <f t="shared" si="0"/>
        <v>23.606303274112907</v>
      </c>
      <c r="AD60">
        <f t="shared" si="1"/>
        <v>2658.9281596932628</v>
      </c>
      <c r="AE60">
        <f>'IDT-1'!B60</f>
        <v>0</v>
      </c>
      <c r="AF60" s="26"/>
      <c r="AG60">
        <f t="shared" si="2"/>
        <v>2658.9281596932628</v>
      </c>
      <c r="AI60" s="75">
        <f>PXIL!H60</f>
        <v>246.44109000000003</v>
      </c>
      <c r="AJ60" s="75">
        <f>PXIL!N60</f>
        <v>0</v>
      </c>
      <c r="AK60" s="75">
        <f>RTM_IEX!H60</f>
        <v>48.27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8.5018512607724226</v>
      </c>
      <c r="F61">
        <f>GT_Spot!P61</f>
        <v>0</v>
      </c>
      <c r="G61">
        <f>PPCL_NG!P61</f>
        <v>17.54</v>
      </c>
      <c r="H61">
        <f>PPCL_Spot!P61</f>
        <v>22.834563199238278</v>
      </c>
      <c r="I61">
        <f>Bawana_NG!P61</f>
        <v>94.583953517535448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1058.3214616456614</v>
      </c>
      <c r="P61" s="77">
        <v>58.34</v>
      </c>
      <c r="Q61" s="77">
        <v>38.245607487367927</v>
      </c>
      <c r="R61" s="80">
        <v>38.999999999999993</v>
      </c>
      <c r="S61" s="80">
        <v>0</v>
      </c>
      <c r="T61" s="78">
        <f>SUMPRODUCT(LTA!F61:AJ61,LTA!F$101:AJ$101,LTA!F$103:AJ$103)</f>
        <v>313.89</v>
      </c>
      <c r="U61" s="78">
        <f>SUMPRODUCT(LTA!F61:AJ61,LTA!F$102:AJ$102,LTA!F$103:AJ$103)</f>
        <v>127.36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161.19999999999999</v>
      </c>
      <c r="Z61" s="75">
        <f>IEX!N61</f>
        <v>0</v>
      </c>
      <c r="AA61" s="117">
        <f>STOA!H61</f>
        <v>485.50000000000011</v>
      </c>
      <c r="AB61" s="117">
        <f>-STOA!N61</f>
        <v>0</v>
      </c>
      <c r="AC61">
        <f t="shared" si="0"/>
        <v>24.199459038573067</v>
      </c>
      <c r="AD61">
        <f t="shared" si="1"/>
        <v>2725.7390680720023</v>
      </c>
      <c r="AE61">
        <f>'IDT-1'!B61</f>
        <v>0</v>
      </c>
      <c r="AF61" s="26"/>
      <c r="AG61">
        <f t="shared" si="2"/>
        <v>2725.7390680720023</v>
      </c>
      <c r="AI61" s="75">
        <f>PXIL!H61</f>
        <v>246.44109000000003</v>
      </c>
      <c r="AJ61" s="75">
        <f>PXIL!N61</f>
        <v>0</v>
      </c>
      <c r="AK61" s="75">
        <f>RTM_IEX!H61</f>
        <v>78.180000000000007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8.5018512607724226</v>
      </c>
      <c r="F62">
        <f>GT_Spot!P62</f>
        <v>0</v>
      </c>
      <c r="G62">
        <f>PPCL_NG!P62</f>
        <v>17.54</v>
      </c>
      <c r="H62">
        <f>PPCL_Spot!P62</f>
        <v>22.834563199238278</v>
      </c>
      <c r="I62">
        <f>Bawana_NG!P62</f>
        <v>94.583953517535448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1064.0012505064615</v>
      </c>
      <c r="P62" s="77">
        <v>58.34</v>
      </c>
      <c r="Q62" s="77">
        <v>38.245607487367927</v>
      </c>
      <c r="R62" s="80">
        <v>38.999999999999993</v>
      </c>
      <c r="S62" s="80">
        <v>0</v>
      </c>
      <c r="T62" s="78">
        <f>SUMPRODUCT(LTA!F62:AJ62,LTA!F$101:AJ$101,LTA!F$103:AJ$103)</f>
        <v>301.94</v>
      </c>
      <c r="U62" s="78">
        <f>SUMPRODUCT(LTA!F62:AJ62,LTA!F$102:AJ$102,LTA!F$103:AJ$103)</f>
        <v>127.22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195.95</v>
      </c>
      <c r="Z62" s="75">
        <f>IEX!N62</f>
        <v>0</v>
      </c>
      <c r="AA62" s="117">
        <f>STOA!H62</f>
        <v>484.0800000000001</v>
      </c>
      <c r="AB62" s="117">
        <f>-STOA!N62</f>
        <v>0</v>
      </c>
      <c r="AC62">
        <f t="shared" si="0"/>
        <v>24.29203318054811</v>
      </c>
      <c r="AD62">
        <f t="shared" si="1"/>
        <v>2736.1662827908281</v>
      </c>
      <c r="AE62">
        <f>'IDT-1'!B62</f>
        <v>0</v>
      </c>
      <c r="AF62" s="26"/>
      <c r="AG62">
        <f t="shared" si="2"/>
        <v>2736.1662827908281</v>
      </c>
      <c r="AI62" s="75">
        <f>PXIL!H62</f>
        <v>246.44109000000003</v>
      </c>
      <c r="AJ62" s="75">
        <f>PXIL!N62</f>
        <v>0</v>
      </c>
      <c r="AK62" s="75">
        <f>RTM_IEX!H62</f>
        <v>61.78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8.5018512607724226</v>
      </c>
      <c r="F63">
        <f>GT_Spot!P63</f>
        <v>0</v>
      </c>
      <c r="G63">
        <f>PPCL_NG!P63</f>
        <v>17.54</v>
      </c>
      <c r="H63">
        <f>PPCL_Spot!P63</f>
        <v>22.834563199238278</v>
      </c>
      <c r="I63">
        <f>Bawana_NG!P63</f>
        <v>93.899999999999991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1085.9928030804531</v>
      </c>
      <c r="P63" s="77">
        <v>58.34</v>
      </c>
      <c r="Q63" s="77">
        <v>38.245607487367927</v>
      </c>
      <c r="R63" s="80">
        <v>38.999999999999993</v>
      </c>
      <c r="S63" s="80">
        <v>0</v>
      </c>
      <c r="T63" s="78">
        <f>SUMPRODUCT(LTA!F63:AJ63,LTA!F$101:AJ$101,LTA!F$103:AJ$103)</f>
        <v>290.24</v>
      </c>
      <c r="U63" s="78">
        <f>SUMPRODUCT(LTA!F63:AJ63,LTA!F$102:AJ$102,LTA!F$103:AJ$103)</f>
        <v>115.43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243.25</v>
      </c>
      <c r="Z63" s="75">
        <f>IEX!N63</f>
        <v>0</v>
      </c>
      <c r="AA63" s="117">
        <f>STOA!H63</f>
        <v>483.13000000000005</v>
      </c>
      <c r="AB63" s="117">
        <f>-STOA!N63</f>
        <v>0</v>
      </c>
      <c r="AC63">
        <f t="shared" si="0"/>
        <v>24.137044052244924</v>
      </c>
      <c r="AD63">
        <f t="shared" si="1"/>
        <v>2718.7088709755872</v>
      </c>
      <c r="AE63">
        <f>'IDT-1'!B63</f>
        <v>0</v>
      </c>
      <c r="AF63" s="26"/>
      <c r="AG63">
        <f t="shared" si="2"/>
        <v>2718.7088709755872</v>
      </c>
      <c r="AI63" s="75">
        <f>PXIL!H63</f>
        <v>246.44109000000003</v>
      </c>
      <c r="AJ63" s="75">
        <f>PXIL!N63</f>
        <v>0</v>
      </c>
      <c r="AK63" s="75">
        <f>RTM_IEX!H63</f>
        <v>0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8.5018512607724226</v>
      </c>
      <c r="F64">
        <f>GT_Spot!P64</f>
        <v>0</v>
      </c>
      <c r="G64">
        <f>PPCL_NG!P64</f>
        <v>17.54</v>
      </c>
      <c r="H64">
        <f>PPCL_Spot!P64</f>
        <v>22.02271885417953</v>
      </c>
      <c r="I64">
        <f>Bawana_NG!P64</f>
        <v>93.303969368219526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1091.6215810572533</v>
      </c>
      <c r="P64" s="77">
        <v>58.34</v>
      </c>
      <c r="Q64" s="77">
        <v>38.245607487367927</v>
      </c>
      <c r="R64" s="80">
        <v>38.999999999999993</v>
      </c>
      <c r="S64" s="80">
        <v>0</v>
      </c>
      <c r="T64" s="78">
        <f>SUMPRODUCT(LTA!F64:AJ64,LTA!F$101:AJ$101,LTA!F$103:AJ$103)</f>
        <v>276.35000000000002</v>
      </c>
      <c r="U64" s="78">
        <f>SUMPRODUCT(LTA!F64:AJ64,LTA!F$102:AJ$102,LTA!F$103:AJ$103)</f>
        <v>123.86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267.39</v>
      </c>
      <c r="Z64" s="75">
        <f>IEX!N64</f>
        <v>0</v>
      </c>
      <c r="AA64" s="117">
        <f>STOA!H64</f>
        <v>481.25000000000006</v>
      </c>
      <c r="AB64" s="117">
        <f>-STOA!N64</f>
        <v>0</v>
      </c>
      <c r="AC64">
        <f t="shared" si="0"/>
        <v>24.602307998644577</v>
      </c>
      <c r="AD64">
        <f t="shared" si="1"/>
        <v>2771.1145100291483</v>
      </c>
      <c r="AE64">
        <f>'IDT-1'!B64</f>
        <v>0</v>
      </c>
      <c r="AF64" s="26"/>
      <c r="AG64">
        <f t="shared" si="2"/>
        <v>2771.1145100291483</v>
      </c>
      <c r="AI64" s="75">
        <f>PXIL!H64</f>
        <v>246.44109000000003</v>
      </c>
      <c r="AJ64" s="75">
        <f>PXIL!N64</f>
        <v>0</v>
      </c>
      <c r="AK64" s="75">
        <f>RTM_IEX!H64</f>
        <v>31.85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8.5018512607724226</v>
      </c>
      <c r="F65">
        <f>GT_Spot!P65</f>
        <v>0</v>
      </c>
      <c r="G65">
        <f>PPCL_NG!P65</f>
        <v>17.54</v>
      </c>
      <c r="H65">
        <f>PPCL_Spot!P65</f>
        <v>22.02271885417953</v>
      </c>
      <c r="I65">
        <f>Bawana_NG!P65</f>
        <v>93.303969368219526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1089.1776649548533</v>
      </c>
      <c r="P65" s="77">
        <v>58.34</v>
      </c>
      <c r="Q65" s="77">
        <v>38.245607487367927</v>
      </c>
      <c r="R65" s="80">
        <v>38.999999999999993</v>
      </c>
      <c r="S65" s="80">
        <v>0</v>
      </c>
      <c r="T65" s="78">
        <f>SUMPRODUCT(LTA!F65:AJ65,LTA!F$101:AJ$101,LTA!F$103:AJ$103)</f>
        <v>254.82</v>
      </c>
      <c r="U65" s="78">
        <f>SUMPRODUCT(LTA!F65:AJ65,LTA!F$102:AJ$102,LTA!F$103:AJ$103)</f>
        <v>122.37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286.7</v>
      </c>
      <c r="Z65" s="75">
        <f>IEX!N65</f>
        <v>0</v>
      </c>
      <c r="AA65" s="117">
        <f>STOA!H65</f>
        <v>480.62000000000006</v>
      </c>
      <c r="AB65" s="117">
        <f>-STOA!N65</f>
        <v>0</v>
      </c>
      <c r="AC65">
        <f t="shared" si="0"/>
        <v>24.364233536943456</v>
      </c>
      <c r="AD65">
        <f t="shared" si="1"/>
        <v>2744.2986683884487</v>
      </c>
      <c r="AE65">
        <f>'IDT-1'!B65</f>
        <v>0</v>
      </c>
      <c r="AF65" s="26"/>
      <c r="AG65">
        <f t="shared" si="2"/>
        <v>2744.2986683884487</v>
      </c>
      <c r="AI65" s="75">
        <f>PXIL!H65</f>
        <v>246.44109000000003</v>
      </c>
      <c r="AJ65" s="75">
        <f>PXIL!N65</f>
        <v>0</v>
      </c>
      <c r="AK65" s="75">
        <f>RTM_IEX!H65</f>
        <v>11.58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8.5018512607724226</v>
      </c>
      <c r="F66">
        <f>GT_Spot!P66</f>
        <v>0</v>
      </c>
      <c r="G66">
        <f>PPCL_NG!P66</f>
        <v>17.54</v>
      </c>
      <c r="H66">
        <f>PPCL_Spot!P66</f>
        <v>22.02271885417953</v>
      </c>
      <c r="I66">
        <f>Bawana_NG!P66</f>
        <v>93.303969368219526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1089.1776649548533</v>
      </c>
      <c r="P66" s="77">
        <v>58.34</v>
      </c>
      <c r="Q66" s="77">
        <v>38.245607487367927</v>
      </c>
      <c r="R66" s="80">
        <v>38.999999999999993</v>
      </c>
      <c r="S66" s="80">
        <v>0</v>
      </c>
      <c r="T66" s="78">
        <f>SUMPRODUCT(LTA!F66:AJ66,LTA!F$101:AJ$101,LTA!F$103:AJ$103)</f>
        <v>235.95999999999998</v>
      </c>
      <c r="U66" s="78">
        <f>SUMPRODUCT(LTA!F66:AJ66,LTA!F$102:AJ$102,LTA!F$103:AJ$103)</f>
        <v>121.27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300.20999999999998</v>
      </c>
      <c r="Z66" s="75">
        <f>IEX!N66</f>
        <v>0</v>
      </c>
      <c r="AA66" s="117">
        <f>STOA!H66</f>
        <v>479.28000000000003</v>
      </c>
      <c r="AB66" s="117">
        <f>-STOA!N66</f>
        <v>0</v>
      </c>
      <c r="AC66">
        <f t="shared" si="0"/>
        <v>24.652521536943457</v>
      </c>
      <c r="AD66">
        <f t="shared" si="1"/>
        <v>2776.7703803884492</v>
      </c>
      <c r="AE66">
        <f>'IDT-1'!B66</f>
        <v>0</v>
      </c>
      <c r="AF66" s="26"/>
      <c r="AG66">
        <f t="shared" si="2"/>
        <v>2776.7703803884492</v>
      </c>
      <c r="AI66" s="75">
        <f>PXIL!H66</f>
        <v>246.44109000000003</v>
      </c>
      <c r="AJ66" s="75">
        <f>PXIL!N66</f>
        <v>0</v>
      </c>
      <c r="AK66" s="75">
        <f>RTM_IEX!H66</f>
        <v>52.13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8.5018512607724226</v>
      </c>
      <c r="F67">
        <f>GT_Spot!P67</f>
        <v>0</v>
      </c>
      <c r="G67">
        <f>PPCL_NG!P67</f>
        <v>17.54</v>
      </c>
      <c r="H67">
        <f>PPCL_Spot!P67</f>
        <v>22.02271885417953</v>
      </c>
      <c r="I67">
        <f>Bawana_NG!P67</f>
        <v>93.303969368219526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1093.7188632217205</v>
      </c>
      <c r="P67" s="77">
        <v>58.34</v>
      </c>
      <c r="Q67" s="77">
        <v>38.245607487367927</v>
      </c>
      <c r="R67" s="80">
        <v>38.999999999999993</v>
      </c>
      <c r="S67" s="80">
        <v>0</v>
      </c>
      <c r="T67" s="78">
        <f>SUMPRODUCT(LTA!F67:AJ67,LTA!F$101:AJ$101,LTA!F$103:AJ$103)</f>
        <v>214.89</v>
      </c>
      <c r="U67" s="78">
        <f>SUMPRODUCT(LTA!F67:AJ67,LTA!F$102:AJ$102,LTA!F$103:AJ$103)</f>
        <v>123.19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170.86</v>
      </c>
      <c r="Z67" s="75">
        <f>IEX!N67</f>
        <v>0</v>
      </c>
      <c r="AA67" s="117">
        <f>STOA!H67</f>
        <v>602.59000000000015</v>
      </c>
      <c r="AB67" s="117">
        <f>-STOA!N67</f>
        <v>0</v>
      </c>
      <c r="AC67">
        <f t="shared" si="0"/>
        <v>24.305046289924338</v>
      </c>
      <c r="AD67">
        <f t="shared" si="1"/>
        <v>2671.3390539023362</v>
      </c>
      <c r="AE67">
        <f>'IDT-1'!B67</f>
        <v>0</v>
      </c>
      <c r="AF67" s="26"/>
      <c r="AG67">
        <f t="shared" si="2"/>
        <v>2671.3390539023362</v>
      </c>
      <c r="AI67" s="75">
        <f>PXIL!H67</f>
        <v>246.44109000000003</v>
      </c>
      <c r="AJ67" s="75">
        <f>PXIL!N67</f>
        <v>0</v>
      </c>
      <c r="AK67" s="75">
        <f>RTM_IEX!H67</f>
        <v>0</v>
      </c>
      <c r="AL67" s="75">
        <f>RTM_IEX!N67</f>
        <v>-33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8.5018512607724226</v>
      </c>
      <c r="F68">
        <f>GT_Spot!P68</f>
        <v>0</v>
      </c>
      <c r="G68">
        <f>PPCL_NG!P68</f>
        <v>17.54</v>
      </c>
      <c r="H68">
        <f>PPCL_Spot!P68</f>
        <v>22.02271885417953</v>
      </c>
      <c r="I68">
        <f>Bawana_NG!P68</f>
        <v>93.303969368219526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1095.9794495169585</v>
      </c>
      <c r="P68" s="77">
        <v>58.34</v>
      </c>
      <c r="Q68" s="77">
        <v>38.245607487367927</v>
      </c>
      <c r="R68" s="80">
        <v>38.999999999999993</v>
      </c>
      <c r="S68" s="80">
        <v>0</v>
      </c>
      <c r="T68" s="78">
        <f>SUMPRODUCT(LTA!F68:AJ68,LTA!F$101:AJ$101,LTA!F$103:AJ$103)</f>
        <v>193.86999999999998</v>
      </c>
      <c r="U68" s="78">
        <f>SUMPRODUCT(LTA!F68:AJ68,LTA!F$102:AJ$102,LTA!F$103:AJ$103)</f>
        <v>133.85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173.75</v>
      </c>
      <c r="Z68" s="75">
        <f>IEX!N68</f>
        <v>0</v>
      </c>
      <c r="AA68" s="117">
        <f>STOA!H68</f>
        <v>600.5200000000001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23.948009241089984</v>
      </c>
      <c r="AD68">
        <f t="shared" ref="AD68:AD98" si="4">SUM(B68:AB68,AI68:AR68)-AC68</f>
        <v>2697.4166772464082</v>
      </c>
      <c r="AE68">
        <f>'IDT-1'!B68</f>
        <v>0</v>
      </c>
      <c r="AF68" s="26"/>
      <c r="AG68">
        <f t="shared" ref="AG68:AG98" si="5">SUM(AD68:AF68)+AT68</f>
        <v>2697.4166772464082</v>
      </c>
      <c r="AI68" s="75">
        <f>PXIL!H68</f>
        <v>246.44109000000003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8.5018512607724226</v>
      </c>
      <c r="F69">
        <f>GT_Spot!P69</f>
        <v>0</v>
      </c>
      <c r="G69">
        <f>PPCL_NG!P69</f>
        <v>17.54</v>
      </c>
      <c r="H69">
        <f>PPCL_Spot!P69</f>
        <v>22.02271885417953</v>
      </c>
      <c r="I69">
        <f>Bawana_NG!P69</f>
        <v>93.303969368219526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1093.42499139336</v>
      </c>
      <c r="P69" s="77">
        <v>58.34</v>
      </c>
      <c r="Q69" s="77">
        <v>38.245607487367927</v>
      </c>
      <c r="R69" s="80">
        <v>33.11</v>
      </c>
      <c r="S69" s="80">
        <v>0</v>
      </c>
      <c r="T69" s="78">
        <f>SUMPRODUCT(LTA!F69:AJ69,LTA!F$101:AJ$101,LTA!F$103:AJ$103)</f>
        <v>169.73000000000002</v>
      </c>
      <c r="U69" s="78">
        <f>SUMPRODUCT(LTA!F69:AJ69,LTA!F$102:AJ$102,LTA!F$103:AJ$103)</f>
        <v>134.49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177.61</v>
      </c>
      <c r="Z69" s="75">
        <f>IEX!N69</f>
        <v>0</v>
      </c>
      <c r="AA69" s="117">
        <f>STOA!H69</f>
        <v>597.93000000000006</v>
      </c>
      <c r="AB69" s="117">
        <f>-STOA!N69</f>
        <v>0</v>
      </c>
      <c r="AC69">
        <f t="shared" si="3"/>
        <v>23.873392815090611</v>
      </c>
      <c r="AD69">
        <f t="shared" si="4"/>
        <v>2644.8168355488087</v>
      </c>
      <c r="AE69">
        <f>'IDT-1'!B69</f>
        <v>0</v>
      </c>
      <c r="AF69" s="26"/>
      <c r="AG69">
        <f t="shared" si="5"/>
        <v>2644.8168355488087</v>
      </c>
      <c r="AI69" s="75">
        <f>PXIL!H69</f>
        <v>246.44109000000003</v>
      </c>
      <c r="AJ69" s="75">
        <f>PXIL!N69</f>
        <v>0</v>
      </c>
      <c r="AK69" s="75">
        <f>RTM_IEX!H69</f>
        <v>0</v>
      </c>
      <c r="AL69" s="75">
        <f>RTM_IEX!N69</f>
        <v>-22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8.5018512607724226</v>
      </c>
      <c r="F70">
        <f>GT_Spot!P70</f>
        <v>0</v>
      </c>
      <c r="G70">
        <f>PPCL_NG!P70</f>
        <v>17.54</v>
      </c>
      <c r="H70">
        <f>PPCL_Spot!P70</f>
        <v>22.02271885417953</v>
      </c>
      <c r="I70">
        <f>Bawana_NG!P70</f>
        <v>93.303969368219526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1091.4076922237725</v>
      </c>
      <c r="P70" s="77">
        <v>58.34</v>
      </c>
      <c r="Q70" s="77">
        <v>38.245607487367927</v>
      </c>
      <c r="R70" s="80">
        <v>28.27</v>
      </c>
      <c r="S70" s="80">
        <v>0</v>
      </c>
      <c r="T70" s="78">
        <f>SUMPRODUCT(LTA!F70:AJ70,LTA!F$101:AJ$101,LTA!F$103:AJ$103)</f>
        <v>145.54</v>
      </c>
      <c r="U70" s="78">
        <f>SUMPRODUCT(LTA!F70:AJ70,LTA!F$102:AJ$102,LTA!F$103:AJ$103)</f>
        <v>135.31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28.96</v>
      </c>
      <c r="Z70" s="75">
        <f>IEX!N70</f>
        <v>0</v>
      </c>
      <c r="AA70" s="117">
        <f>STOA!H70</f>
        <v>740.4000000000002</v>
      </c>
      <c r="AB70" s="117">
        <f>-STOA!N70</f>
        <v>0</v>
      </c>
      <c r="AC70">
        <f t="shared" si="3"/>
        <v>23.502097776909945</v>
      </c>
      <c r="AD70">
        <f t="shared" si="4"/>
        <v>2647.1908314174016</v>
      </c>
      <c r="AE70">
        <f>'IDT-1'!B70</f>
        <v>0</v>
      </c>
      <c r="AF70" s="26"/>
      <c r="AG70">
        <f t="shared" si="5"/>
        <v>2647.1908314174016</v>
      </c>
      <c r="AI70" s="75">
        <f>PXIL!H70</f>
        <v>246.44109000000003</v>
      </c>
      <c r="AJ70" s="75">
        <f>PXIL!N70</f>
        <v>0</v>
      </c>
      <c r="AK70" s="75">
        <f>RTM_IEX!H70</f>
        <v>16.41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8.5018512607724226</v>
      </c>
      <c r="F71">
        <f>GT_Spot!P71</f>
        <v>0</v>
      </c>
      <c r="G71">
        <f>PPCL_NG!P71</f>
        <v>17.54</v>
      </c>
      <c r="H71">
        <f>PPCL_Spot!P71</f>
        <v>22.834563199238278</v>
      </c>
      <c r="I71">
        <f>Bawana_NG!P71</f>
        <v>94.879999999999981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1098.4035350610829</v>
      </c>
      <c r="P71" s="77">
        <v>58.34</v>
      </c>
      <c r="Q71" s="77">
        <v>38.245607487367927</v>
      </c>
      <c r="R71" s="80">
        <v>24.404200378722674</v>
      </c>
      <c r="S71" s="80">
        <v>0</v>
      </c>
      <c r="T71" s="78">
        <f>SUMPRODUCT(LTA!F71:AJ71,LTA!F$101:AJ$101,LTA!F$103:AJ$103)</f>
        <v>122.63</v>
      </c>
      <c r="U71" s="78">
        <f>SUMPRODUCT(LTA!F71:AJ71,LTA!F$102:AJ$102,LTA!F$103:AJ$103)</f>
        <v>132.76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79.16</v>
      </c>
      <c r="Z71" s="75">
        <f>IEX!N71</f>
        <v>0</v>
      </c>
      <c r="AA71" s="117">
        <f>STOA!H71</f>
        <v>670.08000000000015</v>
      </c>
      <c r="AB71" s="117">
        <f>-STOA!N71</f>
        <v>0</v>
      </c>
      <c r="AC71">
        <f t="shared" si="3"/>
        <v>23.537831108338949</v>
      </c>
      <c r="AD71">
        <f t="shared" si="4"/>
        <v>2530.683016278846</v>
      </c>
      <c r="AE71">
        <f>'IDT-1'!B71</f>
        <v>0</v>
      </c>
      <c r="AF71" s="26"/>
      <c r="AG71">
        <f t="shared" si="5"/>
        <v>2530.683016278846</v>
      </c>
      <c r="AI71" s="75">
        <f>PXIL!H71</f>
        <v>246.44109000000003</v>
      </c>
      <c r="AJ71" s="75">
        <f>PXIL!N71</f>
        <v>0</v>
      </c>
      <c r="AK71" s="75">
        <f>RTM_IEX!H71</f>
        <v>0</v>
      </c>
      <c r="AL71" s="75">
        <f>RTM_IEX!N71</f>
        <v>-60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9.588148568188263</v>
      </c>
      <c r="F72">
        <f>GT_Spot!P72</f>
        <v>0</v>
      </c>
      <c r="G72">
        <f>PPCL_NG!P72</f>
        <v>17.54</v>
      </c>
      <c r="H72">
        <f>PPCL_Spot!P72</f>
        <v>22.834563199238278</v>
      </c>
      <c r="I72">
        <f>Bawana_NG!P72</f>
        <v>94.879999999999981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1105.6184394786831</v>
      </c>
      <c r="P72" s="77">
        <v>58.34</v>
      </c>
      <c r="Q72" s="77">
        <v>38.245607487367927</v>
      </c>
      <c r="R72" s="80">
        <v>22.299999999999997</v>
      </c>
      <c r="S72" s="80">
        <v>0</v>
      </c>
      <c r="T72" s="78">
        <f>SUMPRODUCT(LTA!F72:AJ72,LTA!F$101:AJ$101,LTA!F$103:AJ$103)</f>
        <v>98.31</v>
      </c>
      <c r="U72" s="78">
        <f>SUMPRODUCT(LTA!F72:AJ72,LTA!F$102:AJ$102,LTA!F$103:AJ$103)</f>
        <v>132.27000000000001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57.92</v>
      </c>
      <c r="Z72" s="75">
        <f>IEX!N72</f>
        <v>0</v>
      </c>
      <c r="AA72" s="117">
        <f>STOA!H72</f>
        <v>668.04000000000019</v>
      </c>
      <c r="AB72" s="117">
        <f>-STOA!N72</f>
        <v>0</v>
      </c>
      <c r="AC72">
        <f t="shared" si="3"/>
        <v>23.11590395505316</v>
      </c>
      <c r="AD72">
        <f t="shared" si="4"/>
        <v>2495.2119447784253</v>
      </c>
      <c r="AE72">
        <f>'IDT-1'!B72</f>
        <v>0</v>
      </c>
      <c r="AF72" s="26"/>
      <c r="AG72">
        <f t="shared" si="5"/>
        <v>2495.2119447784253</v>
      </c>
      <c r="AI72" s="75">
        <f>PXIL!H72</f>
        <v>246.44109000000003</v>
      </c>
      <c r="AJ72" s="75">
        <f>PXIL!N72</f>
        <v>0</v>
      </c>
      <c r="AK72" s="75">
        <f>RTM_IEX!H72</f>
        <v>0</v>
      </c>
      <c r="AL72" s="75">
        <f>RTM_IEX!N72</f>
        <v>-54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9.588148568188263</v>
      </c>
      <c r="F73">
        <f>GT_Spot!P73</f>
        <v>0</v>
      </c>
      <c r="G73">
        <f>PPCL_NG!P73</f>
        <v>17.54</v>
      </c>
      <c r="H73">
        <f>PPCL_Spot!P73</f>
        <v>23.922718490737587</v>
      </c>
      <c r="I73">
        <f>Bawana_NG!P73</f>
        <v>94.879999999999981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1100.8459485094786</v>
      </c>
      <c r="P73" s="77">
        <v>58.34</v>
      </c>
      <c r="Q73" s="77">
        <v>38.245607487367927</v>
      </c>
      <c r="R73" s="80">
        <v>18.23</v>
      </c>
      <c r="S73" s="80">
        <v>0</v>
      </c>
      <c r="T73" s="78">
        <f>SUMPRODUCT(LTA!F73:AJ73,LTA!F$101:AJ$101,LTA!F$103:AJ$103)</f>
        <v>74.539999999999992</v>
      </c>
      <c r="U73" s="78">
        <f>SUMPRODUCT(LTA!F73:AJ73,LTA!F$102:AJ$102,LTA!F$103:AJ$103)</f>
        <v>132.76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37.65</v>
      </c>
      <c r="Z73" s="75">
        <f>IEX!N73</f>
        <v>0</v>
      </c>
      <c r="AA73" s="117">
        <f>STOA!H73</f>
        <v>665.80000000000018</v>
      </c>
      <c r="AB73" s="117">
        <f>-STOA!N73</f>
        <v>0</v>
      </c>
      <c r="AC73">
        <f t="shared" si="3"/>
        <v>24.038579822074013</v>
      </c>
      <c r="AD73">
        <f t="shared" si="4"/>
        <v>2283.7449332336982</v>
      </c>
      <c r="AE73">
        <f>'IDT-1'!B73</f>
        <v>0</v>
      </c>
      <c r="AF73" s="26"/>
      <c r="AG73">
        <f t="shared" si="5"/>
        <v>2283.7449332336982</v>
      </c>
      <c r="AI73" s="75">
        <f>PXIL!H73</f>
        <v>246.44109000000003</v>
      </c>
      <c r="AJ73" s="75">
        <f>PXIL!N73</f>
        <v>0</v>
      </c>
      <c r="AK73" s="75">
        <f>RTM_IEX!H73</f>
        <v>0</v>
      </c>
      <c r="AL73" s="75">
        <f>RTM_IEX!N73</f>
        <v>-211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9.588148568188263</v>
      </c>
      <c r="F74">
        <f>GT_Spot!P74</f>
        <v>0</v>
      </c>
      <c r="G74">
        <f>PPCL_NG!P74</f>
        <v>17.54</v>
      </c>
      <c r="H74">
        <f>PPCL_Spot!P74</f>
        <v>26.1</v>
      </c>
      <c r="I74">
        <f>Bawana_NG!P74</f>
        <v>94.879999999999981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1105.9045066294784</v>
      </c>
      <c r="P74" s="77">
        <v>58.34</v>
      </c>
      <c r="Q74" s="77">
        <v>38.245607487367927</v>
      </c>
      <c r="R74" s="80">
        <v>10.243984435797666</v>
      </c>
      <c r="S74" s="80">
        <v>0</v>
      </c>
      <c r="T74" s="78">
        <f>SUMPRODUCT(LTA!F74:AJ74,LTA!F$101:AJ$101,LTA!F$103:AJ$103)</f>
        <v>53.44</v>
      </c>
      <c r="U74" s="78">
        <f>SUMPRODUCT(LTA!F74:AJ74,LTA!F$102:AJ$102,LTA!F$103:AJ$103)</f>
        <v>137.32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663.75000000000011</v>
      </c>
      <c r="AB74" s="117">
        <f>-STOA!N74</f>
        <v>0</v>
      </c>
      <c r="AC74">
        <f t="shared" si="3"/>
        <v>23.315113085791658</v>
      </c>
      <c r="AD74">
        <f t="shared" si="4"/>
        <v>2252.478224035041</v>
      </c>
      <c r="AE74">
        <f>'IDT-1'!B74</f>
        <v>0</v>
      </c>
      <c r="AF74" s="26"/>
      <c r="AG74">
        <f t="shared" si="5"/>
        <v>2252.478224035041</v>
      </c>
      <c r="AI74" s="75">
        <f>PXIL!H74</f>
        <v>246.44109000000003</v>
      </c>
      <c r="AJ74" s="75">
        <f>PXIL!N74</f>
        <v>0</v>
      </c>
      <c r="AK74" s="75">
        <f>RTM_IEX!H74</f>
        <v>0</v>
      </c>
      <c r="AL74" s="75">
        <f>RTM_IEX!N74</f>
        <v>-186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9.6696342500708834</v>
      </c>
      <c r="F75">
        <f>GT_Spot!P75</f>
        <v>0</v>
      </c>
      <c r="G75">
        <f>PPCL_NG!P75</f>
        <v>17.54</v>
      </c>
      <c r="H75">
        <f>PPCL_Spot!P75</f>
        <v>26.1</v>
      </c>
      <c r="I75">
        <f>Bawana_NG!P75</f>
        <v>75.999999999999986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1033.3748712389554</v>
      </c>
      <c r="P75" s="77">
        <v>58.34</v>
      </c>
      <c r="Q75" s="77">
        <v>38.245607487367927</v>
      </c>
      <c r="R75" s="80">
        <v>0</v>
      </c>
      <c r="S75" s="80">
        <v>0</v>
      </c>
      <c r="T75" s="78">
        <f>SUMPRODUCT(LTA!F75:AJ75,LTA!F$101:AJ$101,LTA!F$103:AJ$103)</f>
        <v>38.18</v>
      </c>
      <c r="U75" s="78">
        <f>SUMPRODUCT(LTA!F75:AJ75,LTA!F$102:AJ$102,LTA!F$103:AJ$103)</f>
        <v>137.71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149.62</v>
      </c>
      <c r="Z75" s="75">
        <f>IEX!N75</f>
        <v>0</v>
      </c>
      <c r="AA75" s="117">
        <f>STOA!H75</f>
        <v>443.32000000000005</v>
      </c>
      <c r="AB75" s="117">
        <f>-STOA!N75</f>
        <v>0</v>
      </c>
      <c r="AC75">
        <f t="shared" si="3"/>
        <v>23.584969850114792</v>
      </c>
      <c r="AD75">
        <f t="shared" si="4"/>
        <v>1848.95623312628</v>
      </c>
      <c r="AE75">
        <f>'IDT-1'!B75</f>
        <v>13.643000000000001</v>
      </c>
      <c r="AF75" s="26"/>
      <c r="AG75">
        <f t="shared" si="5"/>
        <v>1862.5992331262801</v>
      </c>
      <c r="AI75" s="75">
        <f>PXIL!H75</f>
        <v>246.44109000000003</v>
      </c>
      <c r="AJ75" s="75">
        <f>PXIL!N75</f>
        <v>0</v>
      </c>
      <c r="AK75" s="75">
        <f>RTM_IEX!H75</f>
        <v>0</v>
      </c>
      <c r="AL75" s="75">
        <f>RTM_IEX!N75</f>
        <v>-402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9.6696342500708834</v>
      </c>
      <c r="F76">
        <f>GT_Spot!P76</f>
        <v>0</v>
      </c>
      <c r="G76">
        <f>PPCL_NG!P76</f>
        <v>17.54</v>
      </c>
      <c r="H76">
        <f>PPCL_Spot!P76</f>
        <v>26.1</v>
      </c>
      <c r="I76">
        <f>Bawana_NG!P76</f>
        <v>75.999999999999986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938.86958572467688</v>
      </c>
      <c r="P76" s="77">
        <v>58.34</v>
      </c>
      <c r="Q76" s="77">
        <v>38.245607487367927</v>
      </c>
      <c r="R76" s="80">
        <v>0</v>
      </c>
      <c r="S76" s="80">
        <v>0</v>
      </c>
      <c r="T76" s="78">
        <f>SUMPRODUCT(LTA!F76:AJ76,LTA!F$101:AJ$101,LTA!F$103:AJ$103)</f>
        <v>25.980000000000004</v>
      </c>
      <c r="U76" s="78">
        <f>SUMPRODUCT(LTA!F76:AJ76,LTA!F$102:AJ$102,LTA!F$103:AJ$103)</f>
        <v>137.54999999999998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98.46</v>
      </c>
      <c r="Z76" s="75">
        <f>IEX!N76</f>
        <v>0</v>
      </c>
      <c r="AA76" s="117">
        <f>STOA!H76</f>
        <v>441.62000000000006</v>
      </c>
      <c r="AB76" s="117">
        <f>-STOA!N76</f>
        <v>0</v>
      </c>
      <c r="AC76">
        <f t="shared" si="3"/>
        <v>20.954205739526184</v>
      </c>
      <c r="AD76">
        <f t="shared" si="4"/>
        <v>1829.8617117225897</v>
      </c>
      <c r="AE76">
        <f>'IDT-1'!B76</f>
        <v>27.27</v>
      </c>
      <c r="AF76" s="26"/>
      <c r="AG76">
        <f t="shared" si="5"/>
        <v>1857.1317117225897</v>
      </c>
      <c r="AI76" s="75">
        <f>PXIL!H76</f>
        <v>246.44109000000003</v>
      </c>
      <c r="AJ76" s="75">
        <f>PXIL!N76</f>
        <v>0</v>
      </c>
      <c r="AK76" s="75">
        <f>RTM_IEX!H76</f>
        <v>0</v>
      </c>
      <c r="AL76" s="75">
        <f>RTM_IEX!N76</f>
        <v>-264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14.424750499001997</v>
      </c>
      <c r="F77">
        <f>GT_Spot!P77</f>
        <v>0</v>
      </c>
      <c r="G77">
        <f>PPCL_NG!P77</f>
        <v>17.54</v>
      </c>
      <c r="H77">
        <f>PPCL_Spot!P77</f>
        <v>28</v>
      </c>
      <c r="I77">
        <f>Bawana_NG!P77</f>
        <v>75.999999999999986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911.89733506277184</v>
      </c>
      <c r="P77" s="77">
        <v>57.44</v>
      </c>
      <c r="Q77" s="77">
        <v>37.489999999999995</v>
      </c>
      <c r="R77" s="80">
        <v>0</v>
      </c>
      <c r="S77" s="80">
        <v>0</v>
      </c>
      <c r="T77" s="78">
        <f>SUMPRODUCT(LTA!F77:AJ77,LTA!F$101:AJ$101,LTA!F$103:AJ$103)</f>
        <v>16.02</v>
      </c>
      <c r="U77" s="78">
        <f>SUMPRODUCT(LTA!F77:AJ77,LTA!F$102:AJ$102,LTA!F$103:AJ$103)</f>
        <v>137.77000000000001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60.81</v>
      </c>
      <c r="Z77" s="75">
        <f>IEX!N77</f>
        <v>0</v>
      </c>
      <c r="AA77" s="117">
        <f>STOA!H77</f>
        <v>440.18000000000006</v>
      </c>
      <c r="AB77" s="117">
        <f>-STOA!N77</f>
        <v>0</v>
      </c>
      <c r="AC77">
        <f t="shared" si="3"/>
        <v>19.27464443566193</v>
      </c>
      <c r="AD77">
        <f t="shared" si="4"/>
        <v>1879.7385311261119</v>
      </c>
      <c r="AE77">
        <f>'IDT-1'!B77</f>
        <v>33.604999999999997</v>
      </c>
      <c r="AF77" s="26"/>
      <c r="AG77">
        <f t="shared" si="5"/>
        <v>1913.3435311261119</v>
      </c>
      <c r="AI77" s="75">
        <f>PXIL!H77</f>
        <v>246.44109000000003</v>
      </c>
      <c r="AJ77" s="75">
        <f>PXIL!N77</f>
        <v>0</v>
      </c>
      <c r="AK77" s="75">
        <f>RTM_IEX!H77</f>
        <v>0</v>
      </c>
      <c r="AL77" s="75">
        <f>RTM_IEX!N77</f>
        <v>-145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14.424750499001997</v>
      </c>
      <c r="F78">
        <f>GT_Spot!P78</f>
        <v>0</v>
      </c>
      <c r="G78">
        <f>PPCL_NG!P78</f>
        <v>17.54</v>
      </c>
      <c r="H78">
        <f>PPCL_Spot!P78</f>
        <v>28</v>
      </c>
      <c r="I78">
        <f>Bawana_NG!P78</f>
        <v>75.999999999999986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915.76168589237182</v>
      </c>
      <c r="P78" s="77">
        <v>57.44</v>
      </c>
      <c r="Q78" s="77">
        <v>37.489999999999995</v>
      </c>
      <c r="R78" s="80">
        <v>0</v>
      </c>
      <c r="S78" s="80">
        <v>0</v>
      </c>
      <c r="T78" s="78">
        <f>SUMPRODUCT(LTA!F78:AJ78,LTA!F$101:AJ$101,LTA!F$103:AJ$103)</f>
        <v>7.7799999999999994</v>
      </c>
      <c r="U78" s="78">
        <f>SUMPRODUCT(LTA!F78:AJ78,LTA!F$102:AJ$102,LTA!F$103:AJ$103)</f>
        <v>149.09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28.96</v>
      </c>
      <c r="Z78" s="75">
        <f>IEX!N78</f>
        <v>0</v>
      </c>
      <c r="AA78" s="117">
        <f>STOA!H78</f>
        <v>439.16</v>
      </c>
      <c r="AB78" s="117">
        <f>-STOA!N78</f>
        <v>0</v>
      </c>
      <c r="AC78">
        <f t="shared" si="3"/>
        <v>18.806789279863136</v>
      </c>
      <c r="AD78">
        <f t="shared" si="4"/>
        <v>1881.2807371115107</v>
      </c>
      <c r="AE78">
        <f>'IDT-1'!B78</f>
        <v>40.770000000000003</v>
      </c>
      <c r="AF78" s="26"/>
      <c r="AG78">
        <f t="shared" si="5"/>
        <v>1922.0507371115107</v>
      </c>
      <c r="AI78" s="75">
        <f>PXIL!H78</f>
        <v>246.44109000000003</v>
      </c>
      <c r="AJ78" s="75">
        <f>PXIL!N78</f>
        <v>0</v>
      </c>
      <c r="AK78" s="75">
        <f>RTM_IEX!H78</f>
        <v>0</v>
      </c>
      <c r="AL78" s="75">
        <f>RTM_IEX!N78</f>
        <v>-118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14.424750499001997</v>
      </c>
      <c r="F79">
        <f>GT_Spot!P79</f>
        <v>0</v>
      </c>
      <c r="G79">
        <f>PPCL_NG!P79</f>
        <v>17.54</v>
      </c>
      <c r="H79">
        <f>PPCL_Spot!P79</f>
        <v>28</v>
      </c>
      <c r="I79">
        <f>Bawana_NG!P79</f>
        <v>75.999999999999986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885.34499414438153</v>
      </c>
      <c r="P79" s="77">
        <v>57.44</v>
      </c>
      <c r="Q79" s="77">
        <v>37.489999999999995</v>
      </c>
      <c r="R79" s="80">
        <v>0</v>
      </c>
      <c r="S79" s="80">
        <v>0</v>
      </c>
      <c r="T79" s="78">
        <f>SUMPRODUCT(LTA!F79:AJ79,LTA!F$101:AJ$101,LTA!F$103:AJ$103)</f>
        <v>2.21</v>
      </c>
      <c r="U79" s="78">
        <f>SUMPRODUCT(LTA!F79:AJ79,LTA!F$102:AJ$102,LTA!F$103:AJ$103)</f>
        <v>149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4.83</v>
      </c>
      <c r="Z79" s="75">
        <f>IEX!N79</f>
        <v>0</v>
      </c>
      <c r="AA79" s="117">
        <f>STOA!H79</f>
        <v>438.30000000000007</v>
      </c>
      <c r="AB79" s="117">
        <f>-STOA!N79</f>
        <v>0</v>
      </c>
      <c r="AC79">
        <f t="shared" si="3"/>
        <v>19.51234024558817</v>
      </c>
      <c r="AD79">
        <f t="shared" si="4"/>
        <v>1679.5084943977954</v>
      </c>
      <c r="AE79">
        <f>'IDT-1'!B79</f>
        <v>46.454999999999998</v>
      </c>
      <c r="AF79" s="26"/>
      <c r="AG79">
        <f t="shared" si="5"/>
        <v>1725.9634943977953</v>
      </c>
      <c r="AI79" s="75">
        <f>PXIL!H79</f>
        <v>246.44109000000003</v>
      </c>
      <c r="AJ79" s="75">
        <f>PXIL!N79</f>
        <v>0</v>
      </c>
      <c r="AK79" s="75">
        <f>RTM_IEX!H79</f>
        <v>0</v>
      </c>
      <c r="AL79" s="75">
        <f>RTM_IEX!N79</f>
        <v>-258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14.424750499001997</v>
      </c>
      <c r="F80">
        <f>GT_Spot!P80</f>
        <v>0</v>
      </c>
      <c r="G80">
        <f>PPCL_NG!P80</f>
        <v>17.54</v>
      </c>
      <c r="H80">
        <f>PPCL_Spot!P80</f>
        <v>28</v>
      </c>
      <c r="I80">
        <f>Bawana_NG!P80</f>
        <v>75.999999999999986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903.15511983398164</v>
      </c>
      <c r="P80" s="77">
        <v>57.44</v>
      </c>
      <c r="Q80" s="77">
        <v>37.489999999999995</v>
      </c>
      <c r="R80" s="80">
        <v>0</v>
      </c>
      <c r="S80" s="80">
        <v>0</v>
      </c>
      <c r="T80" s="78">
        <f>SUMPRODUCT(LTA!F80:AJ80,LTA!F$101:AJ$101,LTA!F$103:AJ$103)</f>
        <v>0.13</v>
      </c>
      <c r="U80" s="78">
        <f>SUMPRODUCT(LTA!F80:AJ80,LTA!F$102:AJ$102,LTA!F$103:AJ$103)</f>
        <v>149.28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5.79</v>
      </c>
      <c r="Z80" s="75">
        <f>IEX!N80</f>
        <v>0</v>
      </c>
      <c r="AA80" s="117">
        <f>STOA!H80</f>
        <v>437.80000000000007</v>
      </c>
      <c r="AB80" s="117">
        <f>-STOA!N80</f>
        <v>0</v>
      </c>
      <c r="AC80">
        <f t="shared" si="3"/>
        <v>18.556389538904433</v>
      </c>
      <c r="AD80">
        <f t="shared" si="4"/>
        <v>1820.9345707940797</v>
      </c>
      <c r="AE80">
        <f>'IDT-1'!B80</f>
        <v>48.752000000000002</v>
      </c>
      <c r="AF80" s="26"/>
      <c r="AG80">
        <f t="shared" si="5"/>
        <v>1869.6865707940797</v>
      </c>
      <c r="AI80" s="75">
        <f>PXIL!H80</f>
        <v>246.44109000000003</v>
      </c>
      <c r="AJ80" s="75">
        <f>PXIL!N80</f>
        <v>0</v>
      </c>
      <c r="AK80" s="75">
        <f>RTM_IEX!H80</f>
        <v>0</v>
      </c>
      <c r="AL80" s="75">
        <f>RTM_IEX!N80</f>
        <v>-134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14.424750499001997</v>
      </c>
      <c r="F81">
        <f>GT_Spot!P81</f>
        <v>0</v>
      </c>
      <c r="G81">
        <f>PPCL_NG!P81</f>
        <v>17.54</v>
      </c>
      <c r="H81">
        <f>PPCL_Spot!P81</f>
        <v>28</v>
      </c>
      <c r="I81">
        <f>Bawana_NG!P81</f>
        <v>75.999999999999986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903.19839909788664</v>
      </c>
      <c r="P81" s="77">
        <v>28.96</v>
      </c>
      <c r="Q81" s="77">
        <v>19.309999999999999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148.73000000000002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40.54</v>
      </c>
      <c r="Z81" s="75">
        <f>IEX!N81</f>
        <v>0</v>
      </c>
      <c r="AA81" s="117">
        <f>STOA!H81</f>
        <v>437.45000000000005</v>
      </c>
      <c r="AB81" s="117">
        <f>-STOA!N81</f>
        <v>0</v>
      </c>
      <c r="AC81">
        <f t="shared" si="3"/>
        <v>18.798023497314606</v>
      </c>
      <c r="AD81">
        <f t="shared" si="4"/>
        <v>1767.7962160995739</v>
      </c>
      <c r="AE81">
        <f>'IDT-1'!B81</f>
        <v>41.774999999999999</v>
      </c>
      <c r="AF81" s="26"/>
      <c r="AG81">
        <f t="shared" si="5"/>
        <v>1809.571216099574</v>
      </c>
      <c r="AI81" s="75">
        <f>PXIL!H81</f>
        <v>246.44109000000003</v>
      </c>
      <c r="AJ81" s="75">
        <f>PXIL!N81</f>
        <v>0</v>
      </c>
      <c r="AK81" s="75">
        <f>RTM_IEX!H81</f>
        <v>0</v>
      </c>
      <c r="AL81" s="75">
        <f>RTM_IEX!N81</f>
        <v>-174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14.424750499001997</v>
      </c>
      <c r="F82">
        <f>GT_Spot!P82</f>
        <v>0</v>
      </c>
      <c r="G82">
        <f>PPCL_NG!P82</f>
        <v>17.54</v>
      </c>
      <c r="H82">
        <f>PPCL_Spot!P82</f>
        <v>28</v>
      </c>
      <c r="I82">
        <f>Bawana_NG!P82</f>
        <v>75.999999999999986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903.19839909788664</v>
      </c>
      <c r="P82" s="77">
        <v>28.96</v>
      </c>
      <c r="Q82" s="77">
        <v>19.309999999999999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148.55000000000001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92.67</v>
      </c>
      <c r="Z82" s="75">
        <f>IEX!N82</f>
        <v>0</v>
      </c>
      <c r="AA82" s="117">
        <f>STOA!H82</f>
        <v>437.45000000000005</v>
      </c>
      <c r="AB82" s="117">
        <f>-STOA!N82</f>
        <v>0</v>
      </c>
      <c r="AC82">
        <f t="shared" si="3"/>
        <v>19.539283578024854</v>
      </c>
      <c r="AD82">
        <f t="shared" si="4"/>
        <v>1787.0049560188638</v>
      </c>
      <c r="AE82">
        <f>'IDT-1'!B82</f>
        <v>34.44</v>
      </c>
      <c r="AF82" s="26"/>
      <c r="AG82">
        <f t="shared" si="5"/>
        <v>1821.4449560188639</v>
      </c>
      <c r="AI82" s="75">
        <f>PXIL!H82</f>
        <v>246.44109000000003</v>
      </c>
      <c r="AJ82" s="75">
        <f>PXIL!N82</f>
        <v>0</v>
      </c>
      <c r="AK82" s="75">
        <f>RTM_IEX!H82</f>
        <v>0</v>
      </c>
      <c r="AL82" s="75">
        <f>RTM_IEX!N82</f>
        <v>-206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13.770942177869093</v>
      </c>
      <c r="F83">
        <f>GT_Spot!P83</f>
        <v>0</v>
      </c>
      <c r="G83">
        <f>PPCL_NG!P83</f>
        <v>17.54</v>
      </c>
      <c r="H83">
        <f>PPCL_Spot!P83</f>
        <v>28</v>
      </c>
      <c r="I83">
        <f>Bawana_NG!P83</f>
        <v>75.999999999999986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903.19839909788664</v>
      </c>
      <c r="P83" s="77">
        <v>28.96</v>
      </c>
      <c r="Q83" s="77">
        <v>19.309999999999999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147.99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630.42000000000019</v>
      </c>
      <c r="AB83" s="117">
        <f>-STOA!N83</f>
        <v>0</v>
      </c>
      <c r="AC83">
        <f t="shared" si="3"/>
        <v>20.624317125331576</v>
      </c>
      <c r="AD83">
        <f t="shared" si="4"/>
        <v>1861.0061141504241</v>
      </c>
      <c r="AE83">
        <f>'IDT-1'!B83</f>
        <v>27.13</v>
      </c>
      <c r="AF83" s="26"/>
      <c r="AG83">
        <f t="shared" si="5"/>
        <v>1888.1361141504242</v>
      </c>
      <c r="AI83" s="75">
        <f>PXIL!H83</f>
        <v>246.44109000000003</v>
      </c>
      <c r="AJ83" s="75">
        <f>PXIL!N83</f>
        <v>0</v>
      </c>
      <c r="AK83" s="75">
        <f>RTM_IEX!H83</f>
        <v>0</v>
      </c>
      <c r="AL83" s="75">
        <f>RTM_IEX!N83</f>
        <v>-230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0</v>
      </c>
      <c r="AU83">
        <v>81</v>
      </c>
    </row>
    <row r="84" spans="1:47">
      <c r="A84" t="s">
        <v>126</v>
      </c>
      <c r="E84">
        <f>GT_NG!P84</f>
        <v>13.770942177869093</v>
      </c>
      <c r="F84">
        <f>GT_Spot!P84</f>
        <v>0</v>
      </c>
      <c r="G84">
        <f>PPCL_NG!P84</f>
        <v>17.54</v>
      </c>
      <c r="H84">
        <f>PPCL_Spot!P84</f>
        <v>28</v>
      </c>
      <c r="I84">
        <f>Bawana_NG!P84</f>
        <v>75.999999999999986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903.19839909788664</v>
      </c>
      <c r="P84" s="77">
        <v>28.96</v>
      </c>
      <c r="Q84" s="77">
        <v>19.309999999999999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147.48000000000002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31.85</v>
      </c>
      <c r="Z84" s="75">
        <f>IEX!N84</f>
        <v>0</v>
      </c>
      <c r="AA84" s="117">
        <f>STOA!H84</f>
        <v>630.42000000000019</v>
      </c>
      <c r="AB84" s="117">
        <f>-STOA!N84</f>
        <v>0</v>
      </c>
      <c r="AC84">
        <f t="shared" si="3"/>
        <v>21.024402910642312</v>
      </c>
      <c r="AD84">
        <f t="shared" si="4"/>
        <v>1877.9460283651135</v>
      </c>
      <c r="AE84">
        <f>'IDT-1'!B84</f>
        <v>20.158999999999999</v>
      </c>
      <c r="AF84" s="26"/>
      <c r="AG84">
        <f t="shared" si="5"/>
        <v>1898.1050283651136</v>
      </c>
      <c r="AI84" s="75">
        <f>PXIL!H84</f>
        <v>246.44109000000003</v>
      </c>
      <c r="AJ84" s="75">
        <f>PXIL!N84</f>
        <v>0</v>
      </c>
      <c r="AK84" s="75">
        <f>RTM_IEX!H84</f>
        <v>0</v>
      </c>
      <c r="AL84" s="75">
        <f>RTM_IEX!N84</f>
        <v>-244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0</v>
      </c>
      <c r="AU84">
        <v>82</v>
      </c>
    </row>
    <row r="85" spans="1:47">
      <c r="A85" t="s">
        <v>127</v>
      </c>
      <c r="E85">
        <f>GT_NG!P85</f>
        <v>13.770942177869093</v>
      </c>
      <c r="F85">
        <f>GT_Spot!P85</f>
        <v>0</v>
      </c>
      <c r="G85">
        <f>PPCL_NG!P85</f>
        <v>17.54</v>
      </c>
      <c r="H85">
        <f>PPCL_Spot!P85</f>
        <v>28</v>
      </c>
      <c r="I85">
        <f>Bawana_NG!P85</f>
        <v>75.999999999999986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886.4620276978867</v>
      </c>
      <c r="P85" s="77">
        <v>28.96</v>
      </c>
      <c r="Q85" s="77">
        <v>19.309999999999999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145.73000000000002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726.95</v>
      </c>
      <c r="AB85" s="117">
        <f>-STOA!N85</f>
        <v>0</v>
      </c>
      <c r="AC85">
        <f t="shared" si="3"/>
        <v>21.919203856043055</v>
      </c>
      <c r="AD85">
        <f t="shared" si="4"/>
        <v>1868.2448560197126</v>
      </c>
      <c r="AE85">
        <f>'IDT-1'!B85</f>
        <v>13.441000000000001</v>
      </c>
      <c r="AF85" s="26"/>
      <c r="AG85">
        <f t="shared" si="5"/>
        <v>1881.6858560197127</v>
      </c>
      <c r="AI85" s="75">
        <f>PXIL!H85</f>
        <v>246.44109000000003</v>
      </c>
      <c r="AJ85" s="75">
        <f>PXIL!N85</f>
        <v>0</v>
      </c>
      <c r="AK85" s="75">
        <f>RTM_IEX!H85</f>
        <v>0</v>
      </c>
      <c r="AL85" s="75">
        <f>RTM_IEX!N85</f>
        <v>-299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0</v>
      </c>
      <c r="AU85">
        <v>83</v>
      </c>
    </row>
    <row r="86" spans="1:47">
      <c r="A86" t="s">
        <v>128</v>
      </c>
      <c r="E86">
        <f>GT_NG!P86</f>
        <v>13.770942177869093</v>
      </c>
      <c r="F86">
        <f>GT_Spot!P86</f>
        <v>0</v>
      </c>
      <c r="G86">
        <f>PPCL_NG!P86</f>
        <v>17.54</v>
      </c>
      <c r="H86">
        <f>PPCL_Spot!P86</f>
        <v>28</v>
      </c>
      <c r="I86">
        <f>Bawana_NG!P86</f>
        <v>75.999999999999986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866.84524007148673</v>
      </c>
      <c r="P86" s="77">
        <v>28.96</v>
      </c>
      <c r="Q86" s="77">
        <v>19.309999999999999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145.13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75.3</v>
      </c>
      <c r="Z86" s="75">
        <f>IEX!N86</f>
        <v>0</v>
      </c>
      <c r="AA86" s="117">
        <f>STOA!H86</f>
        <v>726.95</v>
      </c>
      <c r="AB86" s="117">
        <f>-STOA!N86</f>
        <v>0</v>
      </c>
      <c r="AC86">
        <f t="shared" si="3"/>
        <v>22.652523695552201</v>
      </c>
      <c r="AD86">
        <f t="shared" si="4"/>
        <v>1894.5947485538036</v>
      </c>
      <c r="AE86">
        <f>'IDT-1'!B86</f>
        <v>0</v>
      </c>
      <c r="AF86" s="26"/>
      <c r="AG86">
        <f t="shared" si="5"/>
        <v>1894.5947485538036</v>
      </c>
      <c r="AI86" s="75">
        <f>PXIL!H86</f>
        <v>246.44109000000003</v>
      </c>
      <c r="AJ86" s="75">
        <f>PXIL!N86</f>
        <v>0</v>
      </c>
      <c r="AK86" s="75">
        <f>RTM_IEX!H86</f>
        <v>0</v>
      </c>
      <c r="AL86" s="75">
        <f>RTM_IEX!N86</f>
        <v>-327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0</v>
      </c>
      <c r="AU86">
        <v>84</v>
      </c>
    </row>
    <row r="87" spans="1:47">
      <c r="A87" t="s">
        <v>129</v>
      </c>
      <c r="E87">
        <f>GT_NG!P87</f>
        <v>13.770942177869093</v>
      </c>
      <c r="F87">
        <f>GT_Spot!P87</f>
        <v>0</v>
      </c>
      <c r="G87">
        <f>PPCL_NG!P87</f>
        <v>17.54</v>
      </c>
      <c r="H87">
        <f>PPCL_Spot!P87</f>
        <v>28</v>
      </c>
      <c r="I87">
        <f>Bawana_NG!P87</f>
        <v>75.999999999999986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855.36479521095384</v>
      </c>
      <c r="P87" s="77">
        <v>28.96</v>
      </c>
      <c r="Q87" s="77">
        <v>19.309999999999999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143.85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944.87000000000012</v>
      </c>
      <c r="AB87" s="117">
        <f>-STOA!N87</f>
        <v>0</v>
      </c>
      <c r="AC87">
        <f t="shared" si="3"/>
        <v>23.200453236792427</v>
      </c>
      <c r="AD87">
        <f t="shared" si="4"/>
        <v>2090.9063741520308</v>
      </c>
      <c r="AE87">
        <f>'IDT-1'!B87</f>
        <v>0</v>
      </c>
      <c r="AF87" s="26"/>
      <c r="AG87">
        <f t="shared" si="5"/>
        <v>2090.9063741520308</v>
      </c>
      <c r="AI87" s="75">
        <f>PXIL!H87</f>
        <v>246.44109000000003</v>
      </c>
      <c r="AJ87" s="75">
        <f>PXIL!N87</f>
        <v>0</v>
      </c>
      <c r="AK87" s="75">
        <f>RTM_IEX!H87</f>
        <v>0</v>
      </c>
      <c r="AL87" s="75">
        <f>RTM_IEX!N87</f>
        <v>-260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0</v>
      </c>
      <c r="AU87">
        <v>85</v>
      </c>
    </row>
    <row r="88" spans="1:47">
      <c r="A88" t="s">
        <v>130</v>
      </c>
      <c r="E88">
        <f>GT_NG!P88</f>
        <v>13.770942177869093</v>
      </c>
      <c r="F88">
        <f>GT_Spot!P88</f>
        <v>0</v>
      </c>
      <c r="G88">
        <f>PPCL_NG!P88</f>
        <v>17.54</v>
      </c>
      <c r="H88">
        <f>PPCL_Spot!P88</f>
        <v>28</v>
      </c>
      <c r="I88">
        <f>Bawana_NG!P88</f>
        <v>75.999999999999986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854.28539357415377</v>
      </c>
      <c r="P88" s="77">
        <v>28.96</v>
      </c>
      <c r="Q88" s="77">
        <v>19.309999999999999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142.25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14.36</v>
      </c>
      <c r="Z88" s="75">
        <f>IEX!N88</f>
        <v>0</v>
      </c>
      <c r="AA88" s="117">
        <f>STOA!H88</f>
        <v>944.87000000000012</v>
      </c>
      <c r="AB88" s="117">
        <f>-STOA!N88</f>
        <v>0</v>
      </c>
      <c r="AC88">
        <f t="shared" si="3"/>
        <v>22.894848636367602</v>
      </c>
      <c r="AD88">
        <f t="shared" si="4"/>
        <v>2148.892577115656</v>
      </c>
      <c r="AE88">
        <f>'IDT-1'!B88</f>
        <v>0</v>
      </c>
      <c r="AF88" s="26"/>
      <c r="AG88">
        <f t="shared" si="5"/>
        <v>2148.892577115656</v>
      </c>
      <c r="AI88" s="75">
        <f>PXIL!H88</f>
        <v>246.44109000000003</v>
      </c>
      <c r="AJ88" s="75">
        <f>PXIL!N88</f>
        <v>0</v>
      </c>
      <c r="AK88" s="75">
        <f>RTM_IEX!H88</f>
        <v>0</v>
      </c>
      <c r="AL88" s="75">
        <f>RTM_IEX!N88</f>
        <v>-214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0</v>
      </c>
      <c r="AU88">
        <v>86</v>
      </c>
    </row>
    <row r="89" spans="1:47">
      <c r="A89" t="s">
        <v>131</v>
      </c>
      <c r="E89">
        <f>GT_NG!P89</f>
        <v>9.3996498395097756</v>
      </c>
      <c r="F89">
        <f>GT_Spot!P89</f>
        <v>0</v>
      </c>
      <c r="G89">
        <f>PPCL_NG!P89</f>
        <v>17.54</v>
      </c>
      <c r="H89">
        <f>PPCL_Spot!P89</f>
        <v>26.572857296483491</v>
      </c>
      <c r="I89">
        <f>Bawana_NG!P89</f>
        <v>75.999999999999986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852.65916215575362</v>
      </c>
      <c r="P89" s="77">
        <v>28.96</v>
      </c>
      <c r="Q89" s="77">
        <v>19.309999999999999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140.51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1041.3999999999999</v>
      </c>
      <c r="AB89" s="117">
        <f>-STOA!N89</f>
        <v>0</v>
      </c>
      <c r="AC89">
        <f t="shared" si="3"/>
        <v>23.848030034794007</v>
      </c>
      <c r="AD89">
        <f t="shared" si="4"/>
        <v>2185.9447292569525</v>
      </c>
      <c r="AE89">
        <f>'IDT-1'!B89</f>
        <v>0</v>
      </c>
      <c r="AF89" s="26"/>
      <c r="AG89">
        <f t="shared" si="5"/>
        <v>2185.9447292569525</v>
      </c>
      <c r="AI89" s="75">
        <f>PXIL!H89</f>
        <v>246.44109000000003</v>
      </c>
      <c r="AJ89" s="75">
        <f>PXIL!N89</f>
        <v>0</v>
      </c>
      <c r="AK89" s="75">
        <f>RTM_IEX!H89</f>
        <v>0</v>
      </c>
      <c r="AL89" s="75">
        <f>RTM_IEX!N89</f>
        <v>-249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0</v>
      </c>
      <c r="AU89">
        <v>87</v>
      </c>
    </row>
    <row r="90" spans="1:47">
      <c r="A90" t="s">
        <v>132</v>
      </c>
      <c r="E90">
        <f>GT_NG!P90</f>
        <v>9.3996498395097756</v>
      </c>
      <c r="F90">
        <f>GT_Spot!P90</f>
        <v>0</v>
      </c>
      <c r="G90">
        <f>PPCL_NG!P90</f>
        <v>17.54</v>
      </c>
      <c r="H90">
        <f>PPCL_Spot!P90</f>
        <v>25.28</v>
      </c>
      <c r="I90">
        <f>Bawana_NG!P90</f>
        <v>75.999999999999986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852.65916215575362</v>
      </c>
      <c r="P90" s="77">
        <v>28.96</v>
      </c>
      <c r="Q90" s="77">
        <v>19.309999999999999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138.93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54.83</v>
      </c>
      <c r="Z90" s="75">
        <f>IEX!N90</f>
        <v>0</v>
      </c>
      <c r="AA90" s="117">
        <f>STOA!H90</f>
        <v>1041.3999999999999</v>
      </c>
      <c r="AB90" s="117">
        <f>-STOA!N90</f>
        <v>0</v>
      </c>
      <c r="AC90">
        <f t="shared" si="3"/>
        <v>24.234227870407391</v>
      </c>
      <c r="AD90">
        <f t="shared" si="4"/>
        <v>2245.5156741248566</v>
      </c>
      <c r="AE90">
        <f>'IDT-1'!B90</f>
        <v>0</v>
      </c>
      <c r="AF90" s="26"/>
      <c r="AG90">
        <f t="shared" si="5"/>
        <v>2245.5156741248566</v>
      </c>
      <c r="AI90" s="75">
        <f>PXIL!H90</f>
        <v>246.44109000000003</v>
      </c>
      <c r="AJ90" s="75">
        <f>PXIL!N90</f>
        <v>0</v>
      </c>
      <c r="AK90" s="75">
        <f>RTM_IEX!H90</f>
        <v>0</v>
      </c>
      <c r="AL90" s="75">
        <f>RTM_IEX!N90</f>
        <v>-241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0</v>
      </c>
      <c r="AU90">
        <v>88</v>
      </c>
    </row>
    <row r="91" spans="1:47">
      <c r="A91" t="s">
        <v>133</v>
      </c>
      <c r="E91">
        <f>GT_NG!P91</f>
        <v>13.770942177869093</v>
      </c>
      <c r="F91">
        <f>GT_Spot!P91</f>
        <v>0</v>
      </c>
      <c r="G91">
        <f>PPCL_NG!P91</f>
        <v>17.54</v>
      </c>
      <c r="H91">
        <f>PPCL_Spot!P91</f>
        <v>26.013303013054649</v>
      </c>
      <c r="I91">
        <f>Bawana_NG!P91</f>
        <v>75.999999999999986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861.0986128971947</v>
      </c>
      <c r="P91" s="77">
        <v>28.96</v>
      </c>
      <c r="Q91" s="77">
        <v>19.309999999999999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137.78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41.9</v>
      </c>
      <c r="Z91" s="75">
        <f>IEX!N91</f>
        <v>0</v>
      </c>
      <c r="AA91" s="117">
        <f>STOA!H91</f>
        <v>1102.5999999999999</v>
      </c>
      <c r="AB91" s="117">
        <f>-STOA!N91</f>
        <v>0</v>
      </c>
      <c r="AC91">
        <f t="shared" si="3"/>
        <v>24.759193348502318</v>
      </c>
      <c r="AD91">
        <f t="shared" si="4"/>
        <v>2306.6547547396162</v>
      </c>
      <c r="AE91">
        <f>'IDT-1'!B91</f>
        <v>0</v>
      </c>
      <c r="AF91" s="26"/>
      <c r="AG91">
        <f t="shared" si="5"/>
        <v>2306.6547547396162</v>
      </c>
      <c r="AI91" s="75">
        <f>PXIL!H91</f>
        <v>246.44109000000003</v>
      </c>
      <c r="AJ91" s="75">
        <f>PXIL!N91</f>
        <v>0</v>
      </c>
      <c r="AK91" s="75">
        <f>RTM_IEX!H91</f>
        <v>0</v>
      </c>
      <c r="AL91" s="75">
        <f>RTM_IEX!N91</f>
        <v>-240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0</v>
      </c>
      <c r="AU91">
        <v>89</v>
      </c>
    </row>
    <row r="92" spans="1:47">
      <c r="A92" t="s">
        <v>134</v>
      </c>
      <c r="E92">
        <f>GT_NG!P92</f>
        <v>13.770942177869093</v>
      </c>
      <c r="F92">
        <f>GT_Spot!P92</f>
        <v>0</v>
      </c>
      <c r="G92">
        <f>PPCL_NG!P92</f>
        <v>17.54</v>
      </c>
      <c r="H92">
        <f>PPCL_Spot!P92</f>
        <v>28</v>
      </c>
      <c r="I92">
        <f>Bawana_NG!P92</f>
        <v>75.999999999999986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861.0986128971947</v>
      </c>
      <c r="P92" s="77">
        <v>28.96</v>
      </c>
      <c r="Q92" s="77">
        <v>19.309999999999999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136.04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92.31</v>
      </c>
      <c r="Z92" s="75">
        <f>IEX!N92</f>
        <v>0</v>
      </c>
      <c r="AA92" s="117">
        <f>STOA!H92</f>
        <v>1102.5999999999999</v>
      </c>
      <c r="AB92" s="117">
        <f>-STOA!N92</f>
        <v>0</v>
      </c>
      <c r="AC92">
        <f t="shared" si="3"/>
        <v>25.009653476499142</v>
      </c>
      <c r="AD92">
        <f t="shared" si="4"/>
        <v>2379.0609915985647</v>
      </c>
      <c r="AE92">
        <f>'IDT-1'!B92</f>
        <v>0</v>
      </c>
      <c r="AF92" s="26"/>
      <c r="AG92">
        <f t="shared" si="5"/>
        <v>2379.0609915985647</v>
      </c>
      <c r="AI92" s="75">
        <f>PXIL!H92</f>
        <v>246.44109000000003</v>
      </c>
      <c r="AJ92" s="75">
        <f>PXIL!N92</f>
        <v>0</v>
      </c>
      <c r="AK92" s="75">
        <f>RTM_IEX!H92</f>
        <v>0</v>
      </c>
      <c r="AL92" s="75">
        <f>RTM_IEX!N92</f>
        <v>-218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0</v>
      </c>
      <c r="AU92">
        <v>90</v>
      </c>
    </row>
    <row r="93" spans="1:47">
      <c r="A93" t="s">
        <v>135</v>
      </c>
      <c r="E93">
        <f>GT_NG!P93</f>
        <v>13.770942177869093</v>
      </c>
      <c r="F93">
        <f>GT_Spot!P93</f>
        <v>0</v>
      </c>
      <c r="G93">
        <f>PPCL_NG!P93</f>
        <v>17.54</v>
      </c>
      <c r="H93">
        <f>PPCL_Spot!P93</f>
        <v>28</v>
      </c>
      <c r="I93">
        <f>Bawana_NG!P93</f>
        <v>75.999999999999986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861.19837484342202</v>
      </c>
      <c r="P93" s="77">
        <v>28.96</v>
      </c>
      <c r="Q93" s="77">
        <v>19.309999999999999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134.49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137.16</v>
      </c>
      <c r="Z93" s="75">
        <f>IEX!N93</f>
        <v>0</v>
      </c>
      <c r="AA93" s="117">
        <f>STOA!H93</f>
        <v>1102.5999999999999</v>
      </c>
      <c r="AB93" s="117">
        <f>-STOA!N93</f>
        <v>0</v>
      </c>
      <c r="AC93">
        <f t="shared" si="3"/>
        <v>25.826599630213511</v>
      </c>
      <c r="AD93">
        <f t="shared" si="4"/>
        <v>2372.6438073910776</v>
      </c>
      <c r="AE93">
        <f>'IDT-1'!B93</f>
        <v>0</v>
      </c>
      <c r="AF93" s="26"/>
      <c r="AG93">
        <f t="shared" si="5"/>
        <v>2372.6438073910776</v>
      </c>
      <c r="AI93" s="75">
        <f>PXIL!H93</f>
        <v>246.44109000000003</v>
      </c>
      <c r="AJ93" s="75">
        <f>PXIL!N93</f>
        <v>0</v>
      </c>
      <c r="AK93" s="75">
        <f>RTM_IEX!H93</f>
        <v>0</v>
      </c>
      <c r="AL93" s="75">
        <f>RTM_IEX!N93</f>
        <v>-267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0</v>
      </c>
      <c r="AU93">
        <v>91</v>
      </c>
    </row>
    <row r="94" spans="1:47">
      <c r="A94" t="s">
        <v>136</v>
      </c>
      <c r="E94">
        <f>GT_NG!P94</f>
        <v>13.770942177869093</v>
      </c>
      <c r="F94">
        <f>GT_Spot!P94</f>
        <v>0</v>
      </c>
      <c r="G94">
        <f>PPCL_NG!P94</f>
        <v>17.54</v>
      </c>
      <c r="H94">
        <f>PPCL_Spot!P94</f>
        <v>28</v>
      </c>
      <c r="I94">
        <f>Bawana_NG!P94</f>
        <v>75.999999999999986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861.19837484342202</v>
      </c>
      <c r="P94" s="77">
        <v>28.96</v>
      </c>
      <c r="Q94" s="77">
        <v>19.309999999999999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136.66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176.02</v>
      </c>
      <c r="Z94" s="75">
        <f>IEX!N94</f>
        <v>0</v>
      </c>
      <c r="AA94" s="117">
        <f>STOA!H94</f>
        <v>1102.5999999999999</v>
      </c>
      <c r="AB94" s="117">
        <f>-STOA!N94</f>
        <v>0</v>
      </c>
      <c r="AC94">
        <f t="shared" si="3"/>
        <v>25.575072831182034</v>
      </c>
      <c r="AD94">
        <f t="shared" si="4"/>
        <v>2482.925334190109</v>
      </c>
      <c r="AE94">
        <f>'IDT-1'!B94</f>
        <v>0</v>
      </c>
      <c r="AF94" s="26"/>
      <c r="AG94">
        <f t="shared" si="5"/>
        <v>2482.925334190109</v>
      </c>
      <c r="AI94" s="75">
        <f>PXIL!H94</f>
        <v>246.44109000000003</v>
      </c>
      <c r="AJ94" s="75">
        <f>PXIL!N94</f>
        <v>0</v>
      </c>
      <c r="AK94" s="75">
        <f>RTM_IEX!H94</f>
        <v>0</v>
      </c>
      <c r="AL94" s="75">
        <f>RTM_IEX!N94</f>
        <v>-198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0</v>
      </c>
      <c r="AU94">
        <v>92</v>
      </c>
    </row>
    <row r="95" spans="1:47">
      <c r="A95" t="s">
        <v>137</v>
      </c>
      <c r="E95">
        <f>GT_NG!P95</f>
        <v>13.770942177869093</v>
      </c>
      <c r="F95">
        <f>GT_Spot!P95</f>
        <v>0</v>
      </c>
      <c r="G95">
        <f>PPCL_NG!P95</f>
        <v>17.54</v>
      </c>
      <c r="H95">
        <f>PPCL_Spot!P95</f>
        <v>28</v>
      </c>
      <c r="I95">
        <f>Bawana_NG!P95</f>
        <v>75.999999999999986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841.21165513878111</v>
      </c>
      <c r="P95" s="77">
        <v>28.96</v>
      </c>
      <c r="Q95" s="77">
        <v>19.309999999999999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135.91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19.89</v>
      </c>
      <c r="Z95" s="75">
        <f>IEX!N95</f>
        <v>0</v>
      </c>
      <c r="AA95" s="117">
        <f>STOA!H95</f>
        <v>1355.5099999999998</v>
      </c>
      <c r="AB95" s="117">
        <f>-STOA!N95</f>
        <v>0</v>
      </c>
      <c r="AC95">
        <f t="shared" si="3"/>
        <v>27.327385255489027</v>
      </c>
      <c r="AD95">
        <f t="shared" si="4"/>
        <v>2435.2163020611611</v>
      </c>
      <c r="AE95">
        <f>'IDT-1'!B95</f>
        <v>0</v>
      </c>
      <c r="AF95" s="26"/>
      <c r="AG95">
        <f t="shared" si="5"/>
        <v>2435.2163020611611</v>
      </c>
      <c r="AI95" s="75">
        <f>PXIL!H95</f>
        <v>246.44109000000003</v>
      </c>
      <c r="AJ95" s="75">
        <f>PXIL!N95</f>
        <v>0</v>
      </c>
      <c r="AK95" s="75">
        <f>RTM_IEX!H95</f>
        <v>0</v>
      </c>
      <c r="AL95" s="75">
        <f>RTM_IEX!N95</f>
        <v>-320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0</v>
      </c>
      <c r="AU95">
        <v>93</v>
      </c>
    </row>
    <row r="96" spans="1:47">
      <c r="A96" t="s">
        <v>138</v>
      </c>
      <c r="E96">
        <f>GT_NG!P96</f>
        <v>13.770942177869093</v>
      </c>
      <c r="F96">
        <f>GT_Spot!P96</f>
        <v>0</v>
      </c>
      <c r="G96">
        <f>PPCL_NG!P96</f>
        <v>17.54</v>
      </c>
      <c r="H96">
        <f>PPCL_Spot!P96</f>
        <v>28</v>
      </c>
      <c r="I96">
        <f>Bawana_NG!P96</f>
        <v>75.999999999999986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826.89871743639378</v>
      </c>
      <c r="P96" s="77">
        <v>28.96</v>
      </c>
      <c r="Q96" s="77">
        <v>19.309999999999999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133.82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40.83</v>
      </c>
      <c r="Z96" s="75">
        <f>IEX!N96</f>
        <v>0</v>
      </c>
      <c r="AA96" s="117">
        <f>STOA!H96</f>
        <v>1355.5099999999998</v>
      </c>
      <c r="AB96" s="117">
        <f>-STOA!N96</f>
        <v>0</v>
      </c>
      <c r="AC96">
        <f t="shared" si="3"/>
        <v>27.003308175298006</v>
      </c>
      <c r="AD96">
        <f t="shared" si="4"/>
        <v>2481.0774414389643</v>
      </c>
      <c r="AE96">
        <f>'IDT-1'!B96</f>
        <v>0</v>
      </c>
      <c r="AF96" s="26"/>
      <c r="AG96">
        <f t="shared" si="5"/>
        <v>2481.0774414389643</v>
      </c>
      <c r="AI96" s="75">
        <f>PXIL!H96</f>
        <v>246.44109000000003</v>
      </c>
      <c r="AJ96" s="75">
        <f>PXIL!N96</f>
        <v>0</v>
      </c>
      <c r="AK96" s="75">
        <f>RTM_IEX!H96</f>
        <v>0</v>
      </c>
      <c r="AL96" s="75">
        <f>RTM_IEX!N96</f>
        <v>-279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0</v>
      </c>
      <c r="AU96">
        <v>94</v>
      </c>
    </row>
    <row r="97" spans="1:47">
      <c r="A97" t="s">
        <v>139</v>
      </c>
      <c r="E97">
        <f>GT_NG!P97</f>
        <v>13.770942177869093</v>
      </c>
      <c r="F97">
        <f>GT_Spot!P97</f>
        <v>0</v>
      </c>
      <c r="G97">
        <f>PPCL_NG!P97</f>
        <v>17.54</v>
      </c>
      <c r="H97">
        <f>PPCL_Spot!P97</f>
        <v>26.013303013054649</v>
      </c>
      <c r="I97">
        <f>Bawana_NG!P97</f>
        <v>75.999999999999986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823.57641572358102</v>
      </c>
      <c r="P97" s="77">
        <v>28.96</v>
      </c>
      <c r="Q97" s="77">
        <v>19.309999999999999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132.22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39.659999999999997</v>
      </c>
      <c r="Z97" s="75">
        <f>IEX!N97</f>
        <v>0</v>
      </c>
      <c r="AA97" s="117">
        <f>STOA!H97</f>
        <v>1355.5099999999998</v>
      </c>
      <c r="AB97" s="117">
        <f>-STOA!N97</f>
        <v>0</v>
      </c>
      <c r="AC97">
        <f t="shared" si="3"/>
        <v>26.60372226841891</v>
      </c>
      <c r="AD97">
        <f t="shared" si="4"/>
        <v>2510.3980286460855</v>
      </c>
      <c r="AE97">
        <f>'IDT-1'!B97</f>
        <v>0</v>
      </c>
      <c r="AF97" s="26"/>
      <c r="AG97">
        <f t="shared" si="5"/>
        <v>2510.3980286460855</v>
      </c>
      <c r="AI97" s="75">
        <f>PXIL!H97</f>
        <v>246.44109000000003</v>
      </c>
      <c r="AJ97" s="75">
        <f>PXIL!N97</f>
        <v>0</v>
      </c>
      <c r="AK97" s="75">
        <f>RTM_IEX!H97</f>
        <v>0</v>
      </c>
      <c r="AL97" s="75">
        <f>RTM_IEX!N97</f>
        <v>-242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0</v>
      </c>
      <c r="AU97">
        <v>95</v>
      </c>
    </row>
    <row r="98" spans="1:47">
      <c r="A98" t="s">
        <v>140</v>
      </c>
      <c r="E98">
        <f>GT_NG!P98</f>
        <v>13.770942177869093</v>
      </c>
      <c r="F98">
        <f>GT_Spot!P98</f>
        <v>0</v>
      </c>
      <c r="G98">
        <f>PPCL_NG!P98</f>
        <v>17.54</v>
      </c>
      <c r="H98">
        <f>PPCL_Spot!P98</f>
        <v>28</v>
      </c>
      <c r="I98">
        <f>Bawana_NG!P98</f>
        <v>75.999999999999986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817.7548122571809</v>
      </c>
      <c r="P98" s="77">
        <v>28.96</v>
      </c>
      <c r="Q98" s="77">
        <v>19.309999999999999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131.55000000000001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10.039999999999999</v>
      </c>
      <c r="Z98" s="75">
        <f>IEX!N98</f>
        <v>0</v>
      </c>
      <c r="AA98" s="117">
        <f>STOA!H98</f>
        <v>1355.5099999999998</v>
      </c>
      <c r="AB98" s="117">
        <f>-STOA!N98</f>
        <v>0</v>
      </c>
      <c r="AC98">
        <f t="shared" si="3"/>
        <v>25.974932373078477</v>
      </c>
      <c r="AD98">
        <f t="shared" si="4"/>
        <v>2513.9019120619714</v>
      </c>
      <c r="AE98">
        <f>'IDT-1'!B98</f>
        <v>0</v>
      </c>
      <c r="AF98" s="26"/>
      <c r="AG98">
        <f t="shared" si="5"/>
        <v>2513.9019120619714</v>
      </c>
      <c r="AI98" s="75">
        <f>PXIL!H98</f>
        <v>246.44109000000003</v>
      </c>
      <c r="AJ98" s="75">
        <f>PXIL!N98</f>
        <v>0</v>
      </c>
      <c r="AK98" s="75">
        <f>RTM_IEX!H98</f>
        <v>0</v>
      </c>
      <c r="AL98" s="75">
        <f>RTM_IEX!N98</f>
        <v>-205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0</v>
      </c>
      <c r="AU98">
        <v>96</v>
      </c>
    </row>
    <row r="99" spans="1:47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0.2875755110954657</v>
      </c>
      <c r="F99">
        <f t="shared" si="6"/>
        <v>0</v>
      </c>
      <c r="G99">
        <f t="shared" si="6"/>
        <v>0.42095999999999945</v>
      </c>
      <c r="H99">
        <f t="shared" si="6"/>
        <v>0.64323244037819116</v>
      </c>
      <c r="I99">
        <f t="shared" si="6"/>
        <v>2.1582340703881995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23.258557932775371</v>
      </c>
      <c r="P99" s="77">
        <f t="shared" si="6"/>
        <v>0.94618000000000047</v>
      </c>
      <c r="Q99" s="77">
        <f t="shared" si="6"/>
        <v>0.83228156710440426</v>
      </c>
      <c r="R99" s="80">
        <f t="shared" si="6"/>
        <v>0.42138849434458348</v>
      </c>
      <c r="S99" s="80">
        <f t="shared" si="6"/>
        <v>0</v>
      </c>
      <c r="T99" s="78">
        <f t="shared" si="6"/>
        <v>2.6004899999999997</v>
      </c>
      <c r="U99" s="78">
        <f t="shared" si="6"/>
        <v>3.0137974999999995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1.6430074999999995</v>
      </c>
      <c r="Z99" s="75">
        <f t="shared" si="6"/>
        <v>0</v>
      </c>
      <c r="AA99" s="117">
        <f t="shared" si="6"/>
        <v>14.266890000000007</v>
      </c>
      <c r="AB99" s="117">
        <f t="shared" si="6"/>
        <v>0</v>
      </c>
      <c r="AC99">
        <f t="shared" si="6"/>
        <v>0.5308425141526254</v>
      </c>
      <c r="AD99">
        <f t="shared" si="6"/>
        <v>52.556693661933537</v>
      </c>
      <c r="AE99">
        <f t="shared" si="6"/>
        <v>0.62049725</v>
      </c>
      <c r="AG99">
        <f t="shared" si="6"/>
        <v>52.827190911933521</v>
      </c>
      <c r="AI99">
        <f t="shared" si="6"/>
        <v>5.9145861600000051</v>
      </c>
      <c r="AJ99">
        <f t="shared" si="6"/>
        <v>0</v>
      </c>
      <c r="AK99">
        <f t="shared" si="6"/>
        <v>0.28210499999999999</v>
      </c>
      <c r="AL99">
        <f t="shared" si="6"/>
        <v>-3.60175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44711</v>
      </c>
      <c r="B1" s="225"/>
      <c r="C1" s="225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29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7" t="s">
        <v>335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384</v>
      </c>
      <c r="AJ1" s="224" t="s">
        <v>412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25"/>
      <c r="C2" s="225"/>
      <c r="D2" s="217"/>
      <c r="E2" s="217"/>
      <c r="F2" s="217"/>
      <c r="G2" s="217"/>
      <c r="H2" s="217"/>
      <c r="I2" s="217"/>
      <c r="J2" s="217"/>
      <c r="K2" s="217"/>
      <c r="L2" s="225"/>
      <c r="M2" s="225"/>
      <c r="N2" s="225"/>
      <c r="O2" s="225"/>
      <c r="P2" s="226"/>
      <c r="Q2" s="226"/>
      <c r="R2" s="229"/>
      <c r="S2" s="79"/>
      <c r="T2" s="82" t="s">
        <v>315</v>
      </c>
      <c r="U2" s="227"/>
      <c r="V2" s="107" t="s">
        <v>304</v>
      </c>
      <c r="W2" s="107" t="s">
        <v>304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GT_NG!Q3</f>
        <v>7.5455826240093922</v>
      </c>
      <c r="F3">
        <f>GT_Spot!Q3</f>
        <v>0</v>
      </c>
      <c r="G3">
        <f>PPCL_NG!Q3</f>
        <v>9.9600000000000009</v>
      </c>
      <c r="H3">
        <f>PPCL_Spot!Q3</f>
        <v>13.488517745302715</v>
      </c>
      <c r="I3">
        <f>Bawana_NG!Q3</f>
        <v>49.154316791298434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826.50909744046999</v>
      </c>
      <c r="P3" s="77">
        <v>0</v>
      </c>
      <c r="Q3" s="77">
        <v>22.117459807073953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140.32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159.96</v>
      </c>
      <c r="Z3" s="75">
        <f>IEX!O3</f>
        <v>0</v>
      </c>
      <c r="AA3" s="117">
        <f>STOA!I3</f>
        <v>169.23000000000002</v>
      </c>
      <c r="AB3" s="117">
        <f>-STOA!O3</f>
        <v>0</v>
      </c>
      <c r="AC3">
        <f>SUMIF(B3:AB3,"&gt;0")*$AC$2-SUMIF(B3:AB3,"&lt;0")*($AC$2/(1-$AC$2))+SUMIF(AI3:AR3,"&gt;0")*$AC$2-SUMIF(AI3:AR3,"&lt;0")*($AC$2/(1-$AC$2))</f>
        <v>16.937951306672311</v>
      </c>
      <c r="AD3">
        <f>SUM(B3:AB3,AI3:AR3)-AC3</f>
        <v>1285.0770231014822</v>
      </c>
      <c r="AE3">
        <f>'IDT-1'!C3</f>
        <v>0</v>
      </c>
      <c r="AF3" s="26"/>
      <c r="AG3">
        <f>SUM(AD3:AF3)</f>
        <v>1285.0770231014822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-310</v>
      </c>
      <c r="AM3" s="75">
        <f>RTM_PXI!I3</f>
        <v>0</v>
      </c>
      <c r="AN3" s="75">
        <f>RTM_PXI!O3</f>
        <v>0</v>
      </c>
      <c r="AO3" s="192">
        <f>GDAM_IEX!I3</f>
        <v>213.73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7.5455826240093922</v>
      </c>
      <c r="F4">
        <f>GT_Spot!Q4</f>
        <v>0</v>
      </c>
      <c r="G4">
        <f>PPCL_NG!Q4</f>
        <v>9.9600000000000009</v>
      </c>
      <c r="H4">
        <f>PPCL_Spot!Q4</f>
        <v>13.488517745302715</v>
      </c>
      <c r="I4">
        <f>Bawana_NG!Q4</f>
        <v>49.366417403127123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823.02629722239612</v>
      </c>
      <c r="P4" s="77">
        <v>0</v>
      </c>
      <c r="Q4" s="77">
        <v>22.117459807073953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140.01999999999998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156.47999999999999</v>
      </c>
      <c r="Z4" s="75">
        <f>IEX!O4</f>
        <v>0</v>
      </c>
      <c r="AA4" s="117">
        <f>STOA!I4</f>
        <v>169.23000000000002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16.932175787748328</v>
      </c>
      <c r="AD4">
        <f t="shared" ref="AD4:AD67" si="1">SUM(B4:AB4,AI4:AR4)-AC4</f>
        <v>1274.382099014161</v>
      </c>
      <c r="AE4">
        <f>'IDT-1'!C4</f>
        <v>0</v>
      </c>
      <c r="AF4" s="26"/>
      <c r="AG4">
        <f t="shared" ref="AG4:AG67" si="2">SUM(AD4:AF4)</f>
        <v>1274.382099014161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-315</v>
      </c>
      <c r="AM4" s="75">
        <f>RTM_PXI!I4</f>
        <v>0</v>
      </c>
      <c r="AN4" s="75">
        <f>RTM_PXI!O4</f>
        <v>0</v>
      </c>
      <c r="AO4" s="192">
        <f>GDAM_IEX!I4</f>
        <v>215.08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7.5455826240093922</v>
      </c>
      <c r="F5">
        <f>GT_Spot!Q5</f>
        <v>0</v>
      </c>
      <c r="G5">
        <f>PPCL_NG!Q5</f>
        <v>9.9600000000000009</v>
      </c>
      <c r="H5">
        <f>PPCL_Spot!Q5</f>
        <v>13.488517745302715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816.72524312094629</v>
      </c>
      <c r="P5" s="77">
        <v>0</v>
      </c>
      <c r="Q5" s="77">
        <v>22.117459807073953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140.57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143.06</v>
      </c>
      <c r="Z5" s="75">
        <f>IEX!O5</f>
        <v>0</v>
      </c>
      <c r="AA5" s="117">
        <f>STOA!I5</f>
        <v>169.23000000000002</v>
      </c>
      <c r="AB5" s="117">
        <f>-STOA!O5</f>
        <v>0</v>
      </c>
      <c r="AC5">
        <f t="shared" si="0"/>
        <v>16.75910203850805</v>
      </c>
      <c r="AD5">
        <f t="shared" si="1"/>
        <v>1254.8877012588243</v>
      </c>
      <c r="AE5">
        <f>'IDT-1'!C5</f>
        <v>0</v>
      </c>
      <c r="AF5" s="26"/>
      <c r="AG5">
        <f t="shared" si="2"/>
        <v>1254.8877012588243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-315</v>
      </c>
      <c r="AM5" s="75">
        <f>RTM_PXI!I5</f>
        <v>0</v>
      </c>
      <c r="AN5" s="75">
        <f>RTM_PXI!O5</f>
        <v>0</v>
      </c>
      <c r="AO5" s="192">
        <f>GDAM_IEX!I5</f>
        <v>214.03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7.5455826240093922</v>
      </c>
      <c r="F6">
        <f>GT_Spot!Q6</f>
        <v>0</v>
      </c>
      <c r="G6">
        <f>PPCL_NG!Q6</f>
        <v>9.9600000000000009</v>
      </c>
      <c r="H6">
        <f>PPCL_Spot!Q6</f>
        <v>13.488517745302715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813.8197866509463</v>
      </c>
      <c r="P6" s="77">
        <v>0</v>
      </c>
      <c r="Q6" s="77">
        <v>22.117459807073953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140.34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129.74</v>
      </c>
      <c r="Z6" s="75">
        <f>IEX!O6</f>
        <v>0</v>
      </c>
      <c r="AA6" s="117">
        <f>STOA!I6</f>
        <v>169.23000000000002</v>
      </c>
      <c r="AB6" s="117">
        <f>-STOA!O6</f>
        <v>0</v>
      </c>
      <c r="AC6">
        <f t="shared" si="0"/>
        <v>16.604350021572053</v>
      </c>
      <c r="AD6">
        <f t="shared" si="1"/>
        <v>1237.4569968057604</v>
      </c>
      <c r="AE6">
        <f>'IDT-1'!C6</f>
        <v>0</v>
      </c>
      <c r="AF6" s="26"/>
      <c r="AG6">
        <f t="shared" si="2"/>
        <v>1237.4569968057604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-315</v>
      </c>
      <c r="AM6" s="75">
        <f>RTM_PXI!I6</f>
        <v>0</v>
      </c>
      <c r="AN6" s="75">
        <f>RTM_PXI!O6</f>
        <v>0</v>
      </c>
      <c r="AO6" s="192">
        <f>GDAM_IEX!I6</f>
        <v>212.9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7.5455826240093922</v>
      </c>
      <c r="F7">
        <f>GT_Spot!Q7</f>
        <v>0</v>
      </c>
      <c r="G7">
        <f>PPCL_NG!Q7</f>
        <v>9.9600000000000009</v>
      </c>
      <c r="H7">
        <f>PPCL_Spot!Q7</f>
        <v>13.488517745302715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810.64813307032671</v>
      </c>
      <c r="P7" s="77">
        <v>0</v>
      </c>
      <c r="Q7" s="77">
        <v>22.117459807073953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140.19999999999999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31.28</v>
      </c>
      <c r="Z7" s="75">
        <f>IEX!O7</f>
        <v>0</v>
      </c>
      <c r="AA7" s="117">
        <f>STOA!I7</f>
        <v>169.23000000000002</v>
      </c>
      <c r="AB7" s="117">
        <f>-STOA!O7</f>
        <v>0</v>
      </c>
      <c r="AC7">
        <f t="shared" si="0"/>
        <v>14.755161355454044</v>
      </c>
      <c r="AD7">
        <f t="shared" si="1"/>
        <v>1220.0145318912589</v>
      </c>
      <c r="AE7">
        <f>'IDT-1'!C7</f>
        <v>0</v>
      </c>
      <c r="AF7" s="26"/>
      <c r="AG7">
        <f t="shared" si="2"/>
        <v>1220.0145318912589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-220</v>
      </c>
      <c r="AM7" s="75">
        <f>RTM_PXI!I7</f>
        <v>0</v>
      </c>
      <c r="AN7" s="75">
        <f>RTM_PXI!O7</f>
        <v>0</v>
      </c>
      <c r="AO7" s="192">
        <f>GDAM_IEX!I7</f>
        <v>200.38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7.5455826240093922</v>
      </c>
      <c r="F8">
        <f>GT_Spot!Q8</f>
        <v>0</v>
      </c>
      <c r="G8">
        <f>PPCL_NG!Q8</f>
        <v>9.9600000000000009</v>
      </c>
      <c r="H8">
        <f>PPCL_Spot!Q8</f>
        <v>13.488517745302715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807.39912635798817</v>
      </c>
      <c r="P8" s="77">
        <v>0</v>
      </c>
      <c r="Q8" s="77">
        <v>22.117459807073953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140.04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19.11</v>
      </c>
      <c r="Z8" s="75">
        <f>IEX!O8</f>
        <v>0</v>
      </c>
      <c r="AA8" s="117">
        <f>STOA!I8</f>
        <v>169.23000000000002</v>
      </c>
      <c r="AB8" s="117">
        <f>-STOA!O8</f>
        <v>0</v>
      </c>
      <c r="AC8">
        <f t="shared" si="0"/>
        <v>14.597562096385461</v>
      </c>
      <c r="AD8">
        <f t="shared" si="1"/>
        <v>1202.2631244379886</v>
      </c>
      <c r="AE8">
        <f>'IDT-1'!C8</f>
        <v>0</v>
      </c>
      <c r="AF8" s="26"/>
      <c r="AG8">
        <f t="shared" si="2"/>
        <v>1202.2631244379886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-220</v>
      </c>
      <c r="AM8" s="75">
        <f>RTM_PXI!I8</f>
        <v>0</v>
      </c>
      <c r="AN8" s="75">
        <f>RTM_PXI!O8</f>
        <v>0</v>
      </c>
      <c r="AO8" s="192">
        <f>GDAM_IEX!I8</f>
        <v>198.05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14.962707907791071</v>
      </c>
      <c r="F9">
        <f>GT_Spot!Q9</f>
        <v>0</v>
      </c>
      <c r="G9">
        <f>PPCL_NG!Q9</f>
        <v>9.9600000000000009</v>
      </c>
      <c r="H9">
        <f>PPCL_Spot!Q9</f>
        <v>13.488517745302715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809.0807307669304</v>
      </c>
      <c r="P9" s="77">
        <v>0</v>
      </c>
      <c r="Q9" s="77">
        <v>22.117459807073953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139.88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7.24</v>
      </c>
      <c r="Z9" s="75">
        <f>IEX!O9</f>
        <v>0</v>
      </c>
      <c r="AA9" s="117">
        <f>STOA!I9</f>
        <v>169.23000000000002</v>
      </c>
      <c r="AB9" s="117">
        <f>-STOA!O9</f>
        <v>0</v>
      </c>
      <c r="AC9">
        <f t="shared" si="0"/>
        <v>14.797122488302904</v>
      </c>
      <c r="AD9">
        <f t="shared" si="1"/>
        <v>1168.4922937387953</v>
      </c>
      <c r="AE9">
        <f>'IDT-1'!C9</f>
        <v>0</v>
      </c>
      <c r="AF9" s="26"/>
      <c r="AG9">
        <f t="shared" si="2"/>
        <v>1168.4922937387953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-248</v>
      </c>
      <c r="AM9" s="75">
        <f>RTM_PXI!I9</f>
        <v>0</v>
      </c>
      <c r="AN9" s="75">
        <f>RTM_PXI!O9</f>
        <v>0</v>
      </c>
      <c r="AO9" s="192">
        <f>GDAM_IEX!I9</f>
        <v>195.41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7.5455826240093922</v>
      </c>
      <c r="F10">
        <f>GT_Spot!Q10</f>
        <v>0</v>
      </c>
      <c r="G10">
        <f>PPCL_NG!Q10</f>
        <v>9.9600000000000009</v>
      </c>
      <c r="H10">
        <f>PPCL_Spot!Q10</f>
        <v>13.488517745302715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809.0802439962074</v>
      </c>
      <c r="P10" s="77">
        <v>0</v>
      </c>
      <c r="Q10" s="77">
        <v>22.117459807073953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139.72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169.23000000000002</v>
      </c>
      <c r="AB10" s="117">
        <f>-STOA!O10</f>
        <v>0</v>
      </c>
      <c r="AC10">
        <f t="shared" si="0"/>
        <v>14.177393381157886</v>
      </c>
      <c r="AD10">
        <f t="shared" si="1"/>
        <v>1195.1144107914356</v>
      </c>
      <c r="AE10">
        <f>'IDT-1'!C10</f>
        <v>0</v>
      </c>
      <c r="AF10" s="26"/>
      <c r="AG10">
        <f t="shared" si="2"/>
        <v>1195.1144107914356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-200</v>
      </c>
      <c r="AM10" s="75">
        <f>RTM_PXI!I10</f>
        <v>0</v>
      </c>
      <c r="AN10" s="75">
        <f>RTM_PXI!O10</f>
        <v>0</v>
      </c>
      <c r="AO10" s="192">
        <f>GDAM_IEX!I10</f>
        <v>188.23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7.1116025829175227</v>
      </c>
      <c r="F11">
        <f>GT_Spot!Q11</f>
        <v>0</v>
      </c>
      <c r="G11">
        <f>PPCL_NG!Q11</f>
        <v>9.9600000000000009</v>
      </c>
      <c r="H11">
        <f>PPCL_Spot!Q11</f>
        <v>13.488517745302715</v>
      </c>
      <c r="I11">
        <f>Bawana_NG!Q11</f>
        <v>49.92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810.0464716169563</v>
      </c>
      <c r="P11" s="77">
        <v>0</v>
      </c>
      <c r="Q11" s="77">
        <v>22.117459807073953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141.07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174.04999999999998</v>
      </c>
      <c r="AB11" s="117">
        <f>-STOA!O11</f>
        <v>0</v>
      </c>
      <c r="AC11">
        <f t="shared" si="0"/>
        <v>14.201591710302774</v>
      </c>
      <c r="AD11">
        <f t="shared" si="1"/>
        <v>1157.6624600419475</v>
      </c>
      <c r="AE11">
        <f>'IDT-1'!C11</f>
        <v>0</v>
      </c>
      <c r="AF11" s="26"/>
      <c r="AG11">
        <f t="shared" si="2"/>
        <v>1157.6624600419475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-220</v>
      </c>
      <c r="AM11" s="75">
        <f>RTM_PXI!I11</f>
        <v>0</v>
      </c>
      <c r="AN11" s="75">
        <f>RTM_PXI!O11</f>
        <v>0</v>
      </c>
      <c r="AO11" s="192">
        <f>GDAM_IEX!I11</f>
        <v>164.1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14.530259702363583</v>
      </c>
      <c r="F12">
        <f>GT_Spot!Q12</f>
        <v>0</v>
      </c>
      <c r="G12">
        <f>PPCL_NG!Q12</f>
        <v>9.9600000000000009</v>
      </c>
      <c r="H12">
        <f>PPCL_Spot!Q12</f>
        <v>26.5</v>
      </c>
      <c r="I12">
        <f>Bawana_NG!Q12</f>
        <v>49.92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806.56367296382939</v>
      </c>
      <c r="P12" s="77">
        <v>0</v>
      </c>
      <c r="Q12" s="77">
        <v>22.117459807073953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141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174.04999999999998</v>
      </c>
      <c r="AB12" s="117">
        <f>-STOA!O12</f>
        <v>0</v>
      </c>
      <c r="AC12">
        <f t="shared" si="0"/>
        <v>14.267078946258694</v>
      </c>
      <c r="AD12">
        <f t="shared" si="1"/>
        <v>1154.9943135270082</v>
      </c>
      <c r="AE12">
        <f>'IDT-1'!C12</f>
        <v>0</v>
      </c>
      <c r="AF12" s="26"/>
      <c r="AG12">
        <f t="shared" si="2"/>
        <v>1154.9943135270082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-225</v>
      </c>
      <c r="AM12" s="75">
        <f>RTM_PXI!I12</f>
        <v>0</v>
      </c>
      <c r="AN12" s="75">
        <f>RTM_PXI!O12</f>
        <v>0</v>
      </c>
      <c r="AO12" s="192">
        <f>GDAM_IEX!I12</f>
        <v>149.62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7.1116025829175227</v>
      </c>
      <c r="F13">
        <f>GT_Spot!Q13</f>
        <v>0</v>
      </c>
      <c r="G13">
        <f>PPCL_NG!Q13</f>
        <v>9.9600000000000009</v>
      </c>
      <c r="H13">
        <f>PPCL_Spot!Q13</f>
        <v>13.488517745302715</v>
      </c>
      <c r="I13">
        <f>Bawana_NG!Q13</f>
        <v>49.92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815.66793715247115</v>
      </c>
      <c r="P13" s="77">
        <v>0</v>
      </c>
      <c r="Q13" s="77">
        <v>22.117459807073953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141.11000000000001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174.04999999999998</v>
      </c>
      <c r="AB13" s="117">
        <f>-STOA!O13</f>
        <v>0</v>
      </c>
      <c r="AC13">
        <f t="shared" si="0"/>
        <v>13.554632868516517</v>
      </c>
      <c r="AD13">
        <f t="shared" si="1"/>
        <v>1175.1908844192487</v>
      </c>
      <c r="AE13">
        <f>'IDT-1'!C13</f>
        <v>0</v>
      </c>
      <c r="AF13" s="26"/>
      <c r="AG13">
        <f t="shared" si="2"/>
        <v>1175.1908844192487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-175</v>
      </c>
      <c r="AM13" s="75">
        <f>RTM_PXI!I13</f>
        <v>0</v>
      </c>
      <c r="AN13" s="75">
        <f>RTM_PXI!O13</f>
        <v>0</v>
      </c>
      <c r="AO13" s="192">
        <f>GDAM_IEX!I13</f>
        <v>130.32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7.1116025829175227</v>
      </c>
      <c r="F14">
        <f>GT_Spot!Q14</f>
        <v>0</v>
      </c>
      <c r="G14">
        <f>PPCL_NG!Q14</f>
        <v>9.9600000000000009</v>
      </c>
      <c r="H14">
        <f>PPCL_Spot!Q14</f>
        <v>13.488517745302715</v>
      </c>
      <c r="I14">
        <f>Bawana_NG!Q14</f>
        <v>49.92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815.66779479016463</v>
      </c>
      <c r="P14" s="77">
        <v>0</v>
      </c>
      <c r="Q14" s="77">
        <v>22.117459807073953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140.59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174.04999999999998</v>
      </c>
      <c r="AB14" s="117">
        <f>-STOA!O14</f>
        <v>0</v>
      </c>
      <c r="AC14">
        <f t="shared" si="0"/>
        <v>13.300224468028462</v>
      </c>
      <c r="AD14">
        <f t="shared" si="1"/>
        <v>1164.6151504574302</v>
      </c>
      <c r="AE14">
        <f>'IDT-1'!C14</f>
        <v>0</v>
      </c>
      <c r="AF14" s="26"/>
      <c r="AG14">
        <f t="shared" si="2"/>
        <v>1164.6151504574302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-166</v>
      </c>
      <c r="AM14" s="75">
        <f>RTM_PXI!I14</f>
        <v>0</v>
      </c>
      <c r="AN14" s="75">
        <f>RTM_PXI!O14</f>
        <v>0</v>
      </c>
      <c r="AO14" s="192">
        <f>GDAM_IEX!I14</f>
        <v>111.01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7.1116025829175227</v>
      </c>
      <c r="F15">
        <f>GT_Spot!Q15</f>
        <v>0</v>
      </c>
      <c r="G15">
        <f>PPCL_NG!Q15</f>
        <v>9.9600000000000009</v>
      </c>
      <c r="H15">
        <f>PPCL_Spot!Q15</f>
        <v>13.488517745302715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816.47835789663679</v>
      </c>
      <c r="P15" s="77">
        <v>0</v>
      </c>
      <c r="Q15" s="77">
        <v>22.117459807073953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140.65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0</v>
      </c>
      <c r="AA15" s="117">
        <f>STOA!I15</f>
        <v>174.04999999999998</v>
      </c>
      <c r="AB15" s="117">
        <f>-STOA!O15</f>
        <v>0</v>
      </c>
      <c r="AC15">
        <f t="shared" si="0"/>
        <v>13.131053933454199</v>
      </c>
      <c r="AD15">
        <f t="shared" si="1"/>
        <v>1137.5248840984766</v>
      </c>
      <c r="AE15">
        <f>'IDT-1'!C15</f>
        <v>0</v>
      </c>
      <c r="AF15" s="26"/>
      <c r="AG15">
        <f t="shared" si="2"/>
        <v>1137.5248840984766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-170</v>
      </c>
      <c r="AM15" s="75">
        <f>RTM_PXI!I15</f>
        <v>0</v>
      </c>
      <c r="AN15" s="75">
        <f>RTM_PXI!O15</f>
        <v>0</v>
      </c>
      <c r="AO15" s="192">
        <f>GDAM_IEX!I15</f>
        <v>86.88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7.1116025829175227</v>
      </c>
      <c r="F16">
        <f>GT_Spot!Q16</f>
        <v>0</v>
      </c>
      <c r="G16">
        <f>PPCL_NG!Q16</f>
        <v>9.9600000000000009</v>
      </c>
      <c r="H16">
        <f>PPCL_Spot!Q16</f>
        <v>13.488517745302715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816.48535391572921</v>
      </c>
      <c r="P16" s="77">
        <v>0</v>
      </c>
      <c r="Q16" s="77">
        <v>22.117459807073953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140.07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174.04999999999998</v>
      </c>
      <c r="AB16" s="117">
        <f>-STOA!O16</f>
        <v>0</v>
      </c>
      <c r="AC16">
        <f t="shared" si="0"/>
        <v>13.178036686477093</v>
      </c>
      <c r="AD16">
        <f t="shared" si="1"/>
        <v>1092.5948973645461</v>
      </c>
      <c r="AE16">
        <f>'IDT-1'!C16</f>
        <v>0</v>
      </c>
      <c r="AF16" s="26"/>
      <c r="AG16">
        <f t="shared" si="2"/>
        <v>1092.5948973645461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-195</v>
      </c>
      <c r="AM16" s="75">
        <f>RTM_PXI!I16</f>
        <v>0</v>
      </c>
      <c r="AN16" s="75">
        <f>RTM_PXI!O16</f>
        <v>0</v>
      </c>
      <c r="AO16" s="192">
        <f>GDAM_IEX!I16</f>
        <v>67.569999999999993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7.1116025829175227</v>
      </c>
      <c r="F17">
        <f>GT_Spot!Q17</f>
        <v>0</v>
      </c>
      <c r="G17">
        <f>PPCL_NG!Q17</f>
        <v>9.9600000000000009</v>
      </c>
      <c r="H17">
        <f>PPCL_Spot!Q17</f>
        <v>13.488517745302715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818.05497907469226</v>
      </c>
      <c r="P17" s="77">
        <v>0</v>
      </c>
      <c r="Q17" s="77">
        <v>22.117459807073953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140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0</v>
      </c>
      <c r="AA17" s="117">
        <f>STOA!I17</f>
        <v>174.04999999999998</v>
      </c>
      <c r="AB17" s="117">
        <f>-STOA!O17</f>
        <v>0</v>
      </c>
      <c r="AC17">
        <f t="shared" si="0"/>
        <v>12.801326837432065</v>
      </c>
      <c r="AD17">
        <f t="shared" si="1"/>
        <v>1090.3412323725545</v>
      </c>
      <c r="AE17">
        <f>'IDT-1'!C17</f>
        <v>0</v>
      </c>
      <c r="AF17" s="26"/>
      <c r="AG17">
        <f t="shared" si="2"/>
        <v>1090.3412323725545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-175</v>
      </c>
      <c r="AM17" s="75">
        <f>RTM_PXI!I17</f>
        <v>0</v>
      </c>
      <c r="AN17" s="75">
        <f>RTM_PXI!O17</f>
        <v>0</v>
      </c>
      <c r="AO17" s="192">
        <f>GDAM_IEX!I17</f>
        <v>43.44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7.1116025829175227</v>
      </c>
      <c r="F18">
        <f>GT_Spot!Q18</f>
        <v>0</v>
      </c>
      <c r="G18">
        <f>PPCL_NG!Q18</f>
        <v>9.9600000000000009</v>
      </c>
      <c r="H18">
        <f>PPCL_Spot!Q18</f>
        <v>13.488517745302715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818.0551193504308</v>
      </c>
      <c r="P18" s="77">
        <v>0</v>
      </c>
      <c r="Q18" s="77">
        <v>22.117459807073953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139.36000000000001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0</v>
      </c>
      <c r="AA18" s="117">
        <f>STOA!I18</f>
        <v>174.04999999999998</v>
      </c>
      <c r="AB18" s="117">
        <f>-STOA!O18</f>
        <v>0</v>
      </c>
      <c r="AC18">
        <f t="shared" si="0"/>
        <v>12.538961434247586</v>
      </c>
      <c r="AD18">
        <f t="shared" si="1"/>
        <v>1070.8337380514774</v>
      </c>
      <c r="AE18">
        <f>'IDT-1'!C18</f>
        <v>5.0970000000000004</v>
      </c>
      <c r="AF18" s="26"/>
      <c r="AG18">
        <f t="shared" si="2"/>
        <v>1075.9307380514774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-170</v>
      </c>
      <c r="AM18" s="75">
        <f>RTM_PXI!I18</f>
        <v>0</v>
      </c>
      <c r="AN18" s="75">
        <f>RTM_PXI!O18</f>
        <v>0</v>
      </c>
      <c r="AO18" s="192">
        <f>GDAM_IEX!I18</f>
        <v>19.309999999999999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14.530259702363583</v>
      </c>
      <c r="F19">
        <f>GT_Spot!Q19</f>
        <v>0</v>
      </c>
      <c r="G19">
        <f>PPCL_NG!Q19</f>
        <v>9.9600000000000009</v>
      </c>
      <c r="H19">
        <f>PPCL_Spot!Q19</f>
        <v>23.212550829761515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809.97805335048713</v>
      </c>
      <c r="P19" s="77">
        <v>0</v>
      </c>
      <c r="Q19" s="77">
        <v>22.117459807073953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139.15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0</v>
      </c>
      <c r="AA19" s="117">
        <f>STOA!I19</f>
        <v>159.57</v>
      </c>
      <c r="AB19" s="117">
        <f>-STOA!O19</f>
        <v>0</v>
      </c>
      <c r="AC19">
        <f t="shared" si="0"/>
        <v>12.568126497863911</v>
      </c>
      <c r="AD19">
        <f t="shared" si="1"/>
        <v>1017.8701971918222</v>
      </c>
      <c r="AE19">
        <f>'IDT-1'!C19</f>
        <v>13.015000000000001</v>
      </c>
      <c r="AF19" s="26"/>
      <c r="AG19">
        <f t="shared" si="2"/>
        <v>1030.8851971918223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-198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7.1116025829175227</v>
      </c>
      <c r="F20">
        <f>GT_Spot!Q20</f>
        <v>0</v>
      </c>
      <c r="G20">
        <f>PPCL_NG!Q20</f>
        <v>9.9600000000000009</v>
      </c>
      <c r="H20">
        <f>PPCL_Spot!Q20</f>
        <v>13.488517745302715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812.88371492341469</v>
      </c>
      <c r="P20" s="77">
        <v>0</v>
      </c>
      <c r="Q20" s="77">
        <v>22.117459807073953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138.51999999999998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0</v>
      </c>
      <c r="AA20" s="117">
        <f>STOA!I20</f>
        <v>159.57</v>
      </c>
      <c r="AB20" s="117">
        <f>-STOA!O20</f>
        <v>0</v>
      </c>
      <c r="AC20">
        <f t="shared" si="0"/>
        <v>12.455052900955701</v>
      </c>
      <c r="AD20">
        <f t="shared" si="1"/>
        <v>1001.116242157753</v>
      </c>
      <c r="AE20">
        <f>'IDT-1'!C20</f>
        <v>24.151</v>
      </c>
      <c r="AF20" s="26"/>
      <c r="AG20">
        <f t="shared" si="2"/>
        <v>1025.2672421577531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7.1116025829175227</v>
      </c>
      <c r="F21">
        <f>GT_Spot!Q21</f>
        <v>0</v>
      </c>
      <c r="G21">
        <f>PPCL_NG!Q21</f>
        <v>9.9600000000000009</v>
      </c>
      <c r="H21">
        <f>PPCL_Spot!Q21</f>
        <v>13.488517745302715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813.69590574947279</v>
      </c>
      <c r="P21" s="77">
        <v>0</v>
      </c>
      <c r="Q21" s="77">
        <v>22.117459807073953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135.47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0</v>
      </c>
      <c r="AA21" s="117">
        <f>STOA!I21</f>
        <v>159.57</v>
      </c>
      <c r="AB21" s="117">
        <f>-STOA!O21</f>
        <v>0</v>
      </c>
      <c r="AC21">
        <f t="shared" si="0"/>
        <v>12.746094643501849</v>
      </c>
      <c r="AD21">
        <f t="shared" si="1"/>
        <v>963.58739124126498</v>
      </c>
      <c r="AE21">
        <f>'IDT-1'!C21</f>
        <v>32.793999999999997</v>
      </c>
      <c r="AF21" s="26"/>
      <c r="AG21">
        <f t="shared" si="2"/>
        <v>996.38139124126496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-235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7.1116025829175227</v>
      </c>
      <c r="F22">
        <f>GT_Spot!Q22</f>
        <v>0</v>
      </c>
      <c r="G22">
        <f>PPCL_NG!Q22</f>
        <v>9.9600000000000009</v>
      </c>
      <c r="H22">
        <f>PPCL_Spot!Q22</f>
        <v>13.488517745302715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813.69543784959319</v>
      </c>
      <c r="P22" s="77">
        <v>0</v>
      </c>
      <c r="Q22" s="77">
        <v>22.117459807073953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135.28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0</v>
      </c>
      <c r="AA22" s="117">
        <f>STOA!I22</f>
        <v>159.57</v>
      </c>
      <c r="AB22" s="117">
        <f>-STOA!O22</f>
        <v>0</v>
      </c>
      <c r="AC22">
        <f t="shared" si="0"/>
        <v>12.788809163593886</v>
      </c>
      <c r="AD22">
        <f t="shared" si="1"/>
        <v>958.35420882129347</v>
      </c>
      <c r="AE22">
        <f>'IDT-1'!C22</f>
        <v>25</v>
      </c>
      <c r="AF22" s="26"/>
      <c r="AG22">
        <f t="shared" si="2"/>
        <v>983.35420882129347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7.1116025829175227</v>
      </c>
      <c r="F23">
        <f>GT_Spot!Q23</f>
        <v>0</v>
      </c>
      <c r="G23">
        <f>PPCL_NG!Q23</f>
        <v>9.9600000000000009</v>
      </c>
      <c r="H23">
        <f>PPCL_Spot!Q23</f>
        <v>14.41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813.69531516184338</v>
      </c>
      <c r="P23" s="77">
        <v>0</v>
      </c>
      <c r="Q23" s="77">
        <v>22.117459807073953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135.05000000000001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80.42</v>
      </c>
      <c r="AB23" s="117">
        <f>-STOA!O23</f>
        <v>0</v>
      </c>
      <c r="AC23">
        <f t="shared" si="0"/>
        <v>11.192804120519103</v>
      </c>
      <c r="AD23">
        <f t="shared" si="1"/>
        <v>983.49157343131594</v>
      </c>
      <c r="AE23">
        <f>'IDT-1'!C23</f>
        <v>0</v>
      </c>
      <c r="AF23" s="26"/>
      <c r="AG23">
        <f t="shared" si="2"/>
        <v>983.49157343131594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-138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7.1116025829175227</v>
      </c>
      <c r="F24">
        <f>GT_Spot!Q24</f>
        <v>0</v>
      </c>
      <c r="G24">
        <f>PPCL_NG!Q24</f>
        <v>9.9600000000000009</v>
      </c>
      <c r="H24">
        <f>PPCL_Spot!Q24</f>
        <v>14.41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813.69570809927939</v>
      </c>
      <c r="P24" s="77">
        <v>0</v>
      </c>
      <c r="Q24" s="77">
        <v>22.117459807073953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134.81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80.42</v>
      </c>
      <c r="AB24" s="117">
        <f>-STOA!O24</f>
        <v>0</v>
      </c>
      <c r="AC24">
        <f t="shared" si="0"/>
        <v>11.297233108634881</v>
      </c>
      <c r="AD24">
        <f t="shared" si="1"/>
        <v>971.14753738063609</v>
      </c>
      <c r="AE24">
        <f>'IDT-1'!C24</f>
        <v>-5</v>
      </c>
      <c r="AF24" s="26"/>
      <c r="AG24">
        <f t="shared" si="2"/>
        <v>966.14753738063609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-150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7.6646706586826348</v>
      </c>
      <c r="F25">
        <f>GT_Spot!Q25</f>
        <v>0</v>
      </c>
      <c r="G25">
        <f>PPCL_NG!Q25</f>
        <v>9.9600000000000009</v>
      </c>
      <c r="H25">
        <f>PPCL_Spot!Q25</f>
        <v>14.41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813.70385582336087</v>
      </c>
      <c r="P25" s="77">
        <v>34.29</v>
      </c>
      <c r="Q25" s="77">
        <v>22.117459807073953</v>
      </c>
      <c r="R25" s="80">
        <v>0</v>
      </c>
      <c r="S25" s="80">
        <v>0</v>
      </c>
      <c r="T25" s="78">
        <f>SUMPRODUCT(LTA!F25:AJ25,LTA!F$101:AJ$101,LTA!F$104:AJ$104)</f>
        <v>0.02</v>
      </c>
      <c r="U25" s="78">
        <f>SUMPRODUCT(LTA!F25:AJ25,LTA!F$102:AJ$102,LTA!F$104:AJ$104)</f>
        <v>135.19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80.42</v>
      </c>
      <c r="AB25" s="117">
        <f>-STOA!O25</f>
        <v>0</v>
      </c>
      <c r="AC25">
        <f t="shared" si="0"/>
        <v>11.341099982007673</v>
      </c>
      <c r="AD25">
        <f t="shared" si="1"/>
        <v>1036.3548863071098</v>
      </c>
      <c r="AE25">
        <f>'IDT-1'!C25</f>
        <v>-25</v>
      </c>
      <c r="AF25" s="26"/>
      <c r="AG25">
        <f t="shared" si="2"/>
        <v>1011.3548863071098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-120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7.6646706586826348</v>
      </c>
      <c r="F26">
        <f>GT_Spot!Q26</f>
        <v>0</v>
      </c>
      <c r="G26">
        <f>PPCL_NG!Q26</f>
        <v>9.9600000000000009</v>
      </c>
      <c r="H26">
        <f>PPCL_Spot!Q26</f>
        <v>14.41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815.94764060513671</v>
      </c>
      <c r="P26" s="77">
        <v>34.29</v>
      </c>
      <c r="Q26" s="77">
        <v>22.117459807073953</v>
      </c>
      <c r="R26" s="80">
        <v>0</v>
      </c>
      <c r="S26" s="80">
        <v>0</v>
      </c>
      <c r="T26" s="78">
        <f>SUMPRODUCT(LTA!F26:AJ26,LTA!F$101:AJ$101,LTA!F$104:AJ$104)</f>
        <v>0.34</v>
      </c>
      <c r="U26" s="78">
        <f>SUMPRODUCT(LTA!F26:AJ26,LTA!F$102:AJ$102,LTA!F$104:AJ$104)</f>
        <v>135.59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80.42</v>
      </c>
      <c r="AB26" s="117">
        <f>-STOA!O26</f>
        <v>0</v>
      </c>
      <c r="AC26">
        <f t="shared" si="0"/>
        <v>11.544743838531208</v>
      </c>
      <c r="AD26">
        <f t="shared" si="1"/>
        <v>1019.1150272323622</v>
      </c>
      <c r="AE26">
        <f>'IDT-1'!C26</f>
        <v>-40</v>
      </c>
      <c r="AF26" s="26"/>
      <c r="AG26">
        <f t="shared" si="2"/>
        <v>979.11502723236219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-140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7.6646706586826348</v>
      </c>
      <c r="F27">
        <f>GT_Spot!Q27</f>
        <v>0</v>
      </c>
      <c r="G27">
        <f>PPCL_NG!Q27</f>
        <v>9.9600000000000009</v>
      </c>
      <c r="H27">
        <f>PPCL_Spot!Q27</f>
        <v>14.41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819.27567928893689</v>
      </c>
      <c r="P27" s="77">
        <v>34.29</v>
      </c>
      <c r="Q27" s="77">
        <v>22.117459807073953</v>
      </c>
      <c r="R27" s="80">
        <v>6.8561460674157297</v>
      </c>
      <c r="S27" s="80">
        <v>0</v>
      </c>
      <c r="T27" s="78">
        <f>SUMPRODUCT(LTA!F27:AJ27,LTA!F$101:AJ$101,LTA!F$104:AJ$104)</f>
        <v>1.1000000000000001</v>
      </c>
      <c r="U27" s="78">
        <f>SUMPRODUCT(LTA!F27:AJ27,LTA!F$102:AJ$102,LTA!F$104:AJ$104)</f>
        <v>135.4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29.75</v>
      </c>
      <c r="AB27" s="117">
        <f>-STOA!O27</f>
        <v>0</v>
      </c>
      <c r="AC27">
        <f t="shared" si="0"/>
        <v>11.069190879031172</v>
      </c>
      <c r="AD27">
        <f t="shared" si="1"/>
        <v>993.674764943078</v>
      </c>
      <c r="AE27">
        <f>'IDT-1'!C27</f>
        <v>-10</v>
      </c>
      <c r="AF27" s="26"/>
      <c r="AG27">
        <f t="shared" si="2"/>
        <v>983.674764943078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-126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7.889638978573525</v>
      </c>
      <c r="F28">
        <f>GT_Spot!Q28</f>
        <v>0</v>
      </c>
      <c r="G28">
        <f>PPCL_NG!Q28</f>
        <v>9.9600000000000009</v>
      </c>
      <c r="H28">
        <f>PPCL_Spot!Q28</f>
        <v>14.41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823.34513606995779</v>
      </c>
      <c r="P28" s="77">
        <v>34.29</v>
      </c>
      <c r="Q28" s="77">
        <v>22.117459807073953</v>
      </c>
      <c r="R28" s="80">
        <v>14.11</v>
      </c>
      <c r="S28" s="80">
        <v>0</v>
      </c>
      <c r="T28" s="78">
        <f>SUMPRODUCT(LTA!F28:AJ28,LTA!F$101:AJ$101,LTA!F$104:AJ$104)</f>
        <v>2.79</v>
      </c>
      <c r="U28" s="78">
        <f>SUMPRODUCT(LTA!F28:AJ28,LTA!F$102:AJ$102,LTA!F$104:AJ$104)</f>
        <v>135.66999999999999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30.35</v>
      </c>
      <c r="AB28" s="117">
        <f>-STOA!O28</f>
        <v>0</v>
      </c>
      <c r="AC28">
        <f t="shared" si="0"/>
        <v>11.051293694170811</v>
      </c>
      <c r="AD28">
        <f t="shared" si="1"/>
        <v>1023.8009411614343</v>
      </c>
      <c r="AE28">
        <f>'IDT-1'!C28</f>
        <v>-30</v>
      </c>
      <c r="AF28" s="26"/>
      <c r="AG28">
        <f t="shared" si="2"/>
        <v>993.80094116143425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7.889638978573525</v>
      </c>
      <c r="F29">
        <f>GT_Spot!Q29</f>
        <v>0</v>
      </c>
      <c r="G29">
        <f>PPCL_NG!Q29</f>
        <v>9.9600000000000009</v>
      </c>
      <c r="H29">
        <f>PPCL_Spot!Q29</f>
        <v>14.41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823.34441068254614</v>
      </c>
      <c r="P29" s="77">
        <v>34.29</v>
      </c>
      <c r="Q29" s="77">
        <v>22.117459807073953</v>
      </c>
      <c r="R29" s="80">
        <v>23.009999999999998</v>
      </c>
      <c r="S29" s="80">
        <v>0</v>
      </c>
      <c r="T29" s="78">
        <f>SUMPRODUCT(LTA!F29:AJ29,LTA!F$101:AJ$101,LTA!F$104:AJ$104)</f>
        <v>5.45</v>
      </c>
      <c r="U29" s="78">
        <f>SUMPRODUCT(LTA!F29:AJ29,LTA!F$102:AJ$102,LTA!F$104:AJ$104)</f>
        <v>130.94999999999999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30.65</v>
      </c>
      <c r="AB29" s="117">
        <f>-STOA!O29</f>
        <v>0</v>
      </c>
      <c r="AC29">
        <f t="shared" si="0"/>
        <v>10.980947397928661</v>
      </c>
      <c r="AD29">
        <f t="shared" si="1"/>
        <v>1046.010562070265</v>
      </c>
      <c r="AE29">
        <f>'IDT-1'!C29</f>
        <v>-45</v>
      </c>
      <c r="AF29" s="26"/>
      <c r="AG29">
        <f t="shared" si="2"/>
        <v>1001.010562070265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-95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7.1116025829175227</v>
      </c>
      <c r="F30">
        <f>GT_Spot!Q30</f>
        <v>0</v>
      </c>
      <c r="G30">
        <f>PPCL_NG!Q30</f>
        <v>9.9600000000000009</v>
      </c>
      <c r="H30">
        <f>PPCL_Spot!Q30</f>
        <v>14.41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823.34428084220383</v>
      </c>
      <c r="P30" s="77">
        <v>34.29</v>
      </c>
      <c r="Q30" s="77">
        <v>22.117459807073953</v>
      </c>
      <c r="R30" s="80">
        <v>23.333589783043546</v>
      </c>
      <c r="S30" s="80">
        <v>0</v>
      </c>
      <c r="T30" s="78">
        <f>SUMPRODUCT(LTA!F30:AJ30,LTA!F$101:AJ$101,LTA!F$104:AJ$104)</f>
        <v>8.7000000000000011</v>
      </c>
      <c r="U30" s="78">
        <f>SUMPRODUCT(LTA!F30:AJ30,LTA!F$102:AJ$102,LTA!F$104:AJ$104)</f>
        <v>131.44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30.95</v>
      </c>
      <c r="AB30" s="117">
        <f>-STOA!O30</f>
        <v>0</v>
      </c>
      <c r="AC30">
        <f t="shared" si="0"/>
        <v>11.234452313197542</v>
      </c>
      <c r="AD30">
        <f t="shared" si="1"/>
        <v>1024.3424807020413</v>
      </c>
      <c r="AE30">
        <f>'IDT-1'!C30</f>
        <v>-65</v>
      </c>
      <c r="AF30" s="26"/>
      <c r="AG30">
        <f t="shared" si="2"/>
        <v>959.34248070204126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-120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7.1116025829175227</v>
      </c>
      <c r="F31">
        <f>GT_Spot!Q31</f>
        <v>0</v>
      </c>
      <c r="G31">
        <f>PPCL_NG!Q31</f>
        <v>9.9600000000000009</v>
      </c>
      <c r="H31">
        <f>PPCL_Spot!Q31</f>
        <v>13.17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742.20496793741552</v>
      </c>
      <c r="P31" s="77">
        <v>34.29</v>
      </c>
      <c r="Q31" s="77">
        <v>22.116704900938476</v>
      </c>
      <c r="R31" s="80">
        <v>23.596845341531886</v>
      </c>
      <c r="S31" s="80">
        <v>0</v>
      </c>
      <c r="T31" s="78">
        <f>SUMPRODUCT(LTA!F31:AJ31,LTA!F$101:AJ$101,LTA!F$104:AJ$104)</f>
        <v>15.759999999999998</v>
      </c>
      <c r="U31" s="78">
        <f>SUMPRODUCT(LTA!F31:AJ31,LTA!F$102:AJ$102,LTA!F$104:AJ$104)</f>
        <v>131.97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31.73</v>
      </c>
      <c r="AB31" s="117">
        <f>-STOA!O31</f>
        <v>0</v>
      </c>
      <c r="AC31">
        <f t="shared" si="0"/>
        <v>10.212599009443904</v>
      </c>
      <c r="AD31">
        <f t="shared" si="1"/>
        <v>993.61752175335937</v>
      </c>
      <c r="AE31">
        <f>'IDT-1'!C31</f>
        <v>0</v>
      </c>
      <c r="AF31" s="26"/>
      <c r="AG31">
        <f t="shared" si="2"/>
        <v>993.61752175335937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-78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7.1116025829175227</v>
      </c>
      <c r="F32">
        <f>GT_Spot!Q32</f>
        <v>0</v>
      </c>
      <c r="G32">
        <f>PPCL_NG!Q32</f>
        <v>9.9600000000000009</v>
      </c>
      <c r="H32">
        <f>PPCL_Spot!Q32</f>
        <v>13.17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741.43216855892945</v>
      </c>
      <c r="P32" s="77">
        <v>34.29</v>
      </c>
      <c r="Q32" s="77">
        <v>22.117459807073953</v>
      </c>
      <c r="R32" s="80">
        <v>23.749999999999996</v>
      </c>
      <c r="S32" s="80">
        <v>0</v>
      </c>
      <c r="T32" s="78">
        <f>SUMPRODUCT(LTA!F32:AJ32,LTA!F$101:AJ$101,LTA!F$104:AJ$104)</f>
        <v>24.47</v>
      </c>
      <c r="U32" s="78">
        <f>SUMPRODUCT(LTA!F32:AJ32,LTA!F$102:AJ$102,LTA!F$104:AJ$104)</f>
        <v>132.47999999999999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-18</v>
      </c>
      <c r="AA32" s="117">
        <f>STOA!I32</f>
        <v>32.33</v>
      </c>
      <c r="AB32" s="117">
        <f>-STOA!O32</f>
        <v>0</v>
      </c>
      <c r="AC32">
        <f t="shared" si="0"/>
        <v>10.471131329525644</v>
      </c>
      <c r="AD32">
        <f t="shared" si="1"/>
        <v>982.56009961939503</v>
      </c>
      <c r="AE32">
        <f>'IDT-1'!C32</f>
        <v>0</v>
      </c>
      <c r="AF32" s="26"/>
      <c r="AG32">
        <f t="shared" si="2"/>
        <v>982.56009961939503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-80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7.1116025829175227</v>
      </c>
      <c r="F33">
        <f>GT_Spot!Q33</f>
        <v>0</v>
      </c>
      <c r="G33">
        <f>PPCL_NG!Q33</f>
        <v>9.9600000000000009</v>
      </c>
      <c r="H33">
        <f>PPCL_Spot!Q33</f>
        <v>13.17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701.25000286292607</v>
      </c>
      <c r="P33" s="77">
        <v>34.29</v>
      </c>
      <c r="Q33" s="77">
        <v>22.117459807073953</v>
      </c>
      <c r="R33" s="80">
        <v>23.749999999999996</v>
      </c>
      <c r="S33" s="80">
        <v>0</v>
      </c>
      <c r="T33" s="78">
        <f>SUMPRODUCT(LTA!F33:AJ33,LTA!F$101:AJ$101,LTA!F$104:AJ$104)</f>
        <v>34.83</v>
      </c>
      <c r="U33" s="78">
        <f>SUMPRODUCT(LTA!F33:AJ33,LTA!F$102:AJ$102,LTA!F$104:AJ$104)</f>
        <v>132.72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</v>
      </c>
      <c r="AA33" s="117">
        <f>STOA!I33</f>
        <v>33.57</v>
      </c>
      <c r="AB33" s="117">
        <f>-STOA!O33</f>
        <v>0</v>
      </c>
      <c r="AC33">
        <f t="shared" si="0"/>
        <v>10.0619139760013</v>
      </c>
      <c r="AD33">
        <f t="shared" si="1"/>
        <v>972.62715127691627</v>
      </c>
      <c r="AE33">
        <f>'IDT-1'!C33</f>
        <v>0</v>
      </c>
      <c r="AF33" s="26"/>
      <c r="AG33">
        <f t="shared" si="2"/>
        <v>972.62715127691627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-75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7.1116025829175227</v>
      </c>
      <c r="F34">
        <f>GT_Spot!Q34</f>
        <v>0</v>
      </c>
      <c r="G34">
        <f>PPCL_NG!Q34</f>
        <v>9.9600000000000009</v>
      </c>
      <c r="H34">
        <f>PPCL_Spot!Q34</f>
        <v>13.17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693.43714447292609</v>
      </c>
      <c r="P34" s="77">
        <v>34.29</v>
      </c>
      <c r="Q34" s="77">
        <v>22.117459807073953</v>
      </c>
      <c r="R34" s="80">
        <v>23.749999999999996</v>
      </c>
      <c r="S34" s="80">
        <v>0</v>
      </c>
      <c r="T34" s="78">
        <f>SUMPRODUCT(LTA!F34:AJ34,LTA!F$101:AJ$101,LTA!F$104:AJ$104)</f>
        <v>45.59</v>
      </c>
      <c r="U34" s="78">
        <f>SUMPRODUCT(LTA!F34:AJ34,LTA!F$102:AJ$102,LTA!F$104:AJ$104)</f>
        <v>132.88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33.950000000000003</v>
      </c>
      <c r="AB34" s="117">
        <f>-STOA!O34</f>
        <v>0</v>
      </c>
      <c r="AC34">
        <f t="shared" si="0"/>
        <v>10.136991459780276</v>
      </c>
      <c r="AD34">
        <f t="shared" si="1"/>
        <v>971.03921540313729</v>
      </c>
      <c r="AE34">
        <f>'IDT-1'!C34</f>
        <v>0</v>
      </c>
      <c r="AF34" s="26"/>
      <c r="AG34">
        <f t="shared" si="2"/>
        <v>971.03921540313729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7.1116025829175227</v>
      </c>
      <c r="F35">
        <f>GT_Spot!Q35</f>
        <v>0</v>
      </c>
      <c r="G35">
        <f>PPCL_NG!Q35</f>
        <v>9.9600000000000009</v>
      </c>
      <c r="H35">
        <f>PPCL_Spot!Q35</f>
        <v>13.17</v>
      </c>
      <c r="I35">
        <f>Bawana_NG!Q35</f>
        <v>49.919999999999995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685.38061381570981</v>
      </c>
      <c r="P35" s="77">
        <v>34.29</v>
      </c>
      <c r="Q35" s="77">
        <v>10.56</v>
      </c>
      <c r="R35" s="80">
        <v>23.749999999999996</v>
      </c>
      <c r="S35" s="80">
        <v>0</v>
      </c>
      <c r="T35" s="78">
        <f>SUMPRODUCT(LTA!F35:AJ35,LTA!F$101:AJ$101,LTA!F$104:AJ$104)</f>
        <v>57.67</v>
      </c>
      <c r="U35" s="78">
        <f>SUMPRODUCT(LTA!F35:AJ35,LTA!F$102:AJ$102,LTA!F$104:AJ$104)</f>
        <v>131.66999999999999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34.92</v>
      </c>
      <c r="AB35" s="117">
        <f>-STOA!O35</f>
        <v>0</v>
      </c>
      <c r="AC35">
        <f t="shared" si="0"/>
        <v>10.157361618916475</v>
      </c>
      <c r="AD35">
        <f t="shared" si="1"/>
        <v>953.24485477971064</v>
      </c>
      <c r="AE35">
        <f>'IDT-1'!C35</f>
        <v>0</v>
      </c>
      <c r="AF35" s="26"/>
      <c r="AG35">
        <f t="shared" si="2"/>
        <v>953.24485477971064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-95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7.1116025829175227</v>
      </c>
      <c r="F36">
        <f>GT_Spot!Q36</f>
        <v>0</v>
      </c>
      <c r="G36">
        <f>PPCL_NG!Q36</f>
        <v>9.9600000000000009</v>
      </c>
      <c r="H36">
        <f>PPCL_Spot!Q36</f>
        <v>13.17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804.44372817897954</v>
      </c>
      <c r="P36" s="77">
        <v>34.29</v>
      </c>
      <c r="Q36" s="77">
        <v>22.116704900938476</v>
      </c>
      <c r="R36" s="80">
        <v>23.749999999999996</v>
      </c>
      <c r="S36" s="80">
        <v>0</v>
      </c>
      <c r="T36" s="78">
        <f>SUMPRODUCT(LTA!F36:AJ36,LTA!F$101:AJ$101,LTA!F$104:AJ$104)</f>
        <v>69.289999999999992</v>
      </c>
      <c r="U36" s="78">
        <f>SUMPRODUCT(LTA!F36:AJ36,LTA!F$102:AJ$102,LTA!F$104:AJ$104)</f>
        <v>132.01999999999998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35.72</v>
      </c>
      <c r="AB36" s="117">
        <f>-STOA!O36</f>
        <v>0</v>
      </c>
      <c r="AC36">
        <f t="shared" si="0"/>
        <v>11.2416294779976</v>
      </c>
      <c r="AD36">
        <f t="shared" si="1"/>
        <v>1115.5504061848378</v>
      </c>
      <c r="AE36">
        <f>'IDT-1'!C36</f>
        <v>-169</v>
      </c>
      <c r="AF36" s="26"/>
      <c r="AG36">
        <f t="shared" si="2"/>
        <v>946.55040618483781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14.530259702363583</v>
      </c>
      <c r="F37">
        <f>GT_Spot!Q37</f>
        <v>0</v>
      </c>
      <c r="G37">
        <f>PPCL_NG!Q37</f>
        <v>9.9600000000000009</v>
      </c>
      <c r="H37">
        <f>PPCL_Spot!Q37</f>
        <v>26.21</v>
      </c>
      <c r="I37">
        <f>Bawana_NG!Q37</f>
        <v>49.919999999999995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766.08773145623695</v>
      </c>
      <c r="P37" s="77">
        <v>34.29</v>
      </c>
      <c r="Q37" s="77">
        <v>9.65</v>
      </c>
      <c r="R37" s="80">
        <v>23.749999999999996</v>
      </c>
      <c r="S37" s="80">
        <v>0</v>
      </c>
      <c r="T37" s="78">
        <f>SUMPRODUCT(LTA!F37:AJ37,LTA!F$101:AJ$101,LTA!F$104:AJ$104)</f>
        <v>80.069999999999993</v>
      </c>
      <c r="U37" s="78">
        <f>SUMPRODUCT(LTA!F37:AJ37,LTA!F$102:AJ$102,LTA!F$104:AJ$104)</f>
        <v>132.63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36.76</v>
      </c>
      <c r="AB37" s="117">
        <f>-STOA!O37</f>
        <v>0</v>
      </c>
      <c r="AC37">
        <f t="shared" si="0"/>
        <v>11.394544349637171</v>
      </c>
      <c r="AD37">
        <f t="shared" si="1"/>
        <v>1062.4634468089632</v>
      </c>
      <c r="AE37">
        <f>'IDT-1'!C37</f>
        <v>-135</v>
      </c>
      <c r="AF37" s="26"/>
      <c r="AG37">
        <f t="shared" si="2"/>
        <v>927.46344680896323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7.1116025829175227</v>
      </c>
      <c r="F38">
        <f>GT_Spot!Q38</f>
        <v>0</v>
      </c>
      <c r="G38">
        <f>PPCL_NG!Q38</f>
        <v>9.9600000000000009</v>
      </c>
      <c r="H38">
        <f>PPCL_Spot!Q38</f>
        <v>13.17</v>
      </c>
      <c r="I38">
        <f>Bawana_NG!Q38</f>
        <v>49.919999999999995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688.34122816370973</v>
      </c>
      <c r="P38" s="77">
        <v>34.29</v>
      </c>
      <c r="Q38" s="77">
        <v>9.65</v>
      </c>
      <c r="R38" s="80">
        <v>23.749999999999996</v>
      </c>
      <c r="S38" s="80">
        <v>0</v>
      </c>
      <c r="T38" s="78">
        <f>SUMPRODUCT(LTA!F38:AJ38,LTA!F$101:AJ$101,LTA!F$104:AJ$104)</f>
        <v>90.210000000000008</v>
      </c>
      <c r="U38" s="78">
        <f>SUMPRODUCT(LTA!F38:AJ38,LTA!F$102:AJ$102,LTA!F$104:AJ$104)</f>
        <v>102.72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</v>
      </c>
      <c r="AA38" s="117">
        <f>STOA!I38</f>
        <v>37.659999999999997</v>
      </c>
      <c r="AB38" s="117">
        <f>-STOA!O38</f>
        <v>0</v>
      </c>
      <c r="AC38">
        <f t="shared" si="0"/>
        <v>10.133451622434729</v>
      </c>
      <c r="AD38">
        <f t="shared" si="1"/>
        <v>972.64937912419259</v>
      </c>
      <c r="AE38">
        <f>'IDT-1'!C38</f>
        <v>-18</v>
      </c>
      <c r="AF38" s="26"/>
      <c r="AG38">
        <f t="shared" si="2"/>
        <v>954.64937912419259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-70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7.046178456119752</v>
      </c>
      <c r="F39">
        <f>GT_Spot!Q39</f>
        <v>0</v>
      </c>
      <c r="G39">
        <f>PPCL_NG!Q39</f>
        <v>9.9600000000000009</v>
      </c>
      <c r="H39">
        <f>PPCL_Spot!Q39</f>
        <v>12.48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688.34122816370973</v>
      </c>
      <c r="P39" s="77">
        <v>34.29</v>
      </c>
      <c r="Q39" s="77">
        <v>9.65</v>
      </c>
      <c r="R39" s="80">
        <v>23.749999999999996</v>
      </c>
      <c r="S39" s="80">
        <v>0</v>
      </c>
      <c r="T39" s="78">
        <f>SUMPRODUCT(LTA!F39:AJ39,LTA!F$101:AJ$101,LTA!F$104:AJ$104)</f>
        <v>100.49000000000001</v>
      </c>
      <c r="U39" s="78">
        <f>SUMPRODUCT(LTA!F39:AJ39,LTA!F$102:AJ$102,LTA!F$104:AJ$104)</f>
        <v>110.6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</v>
      </c>
      <c r="AA39" s="117">
        <f>STOA!I39</f>
        <v>38.54</v>
      </c>
      <c r="AB39" s="117">
        <f>-STOA!O39</f>
        <v>0</v>
      </c>
      <c r="AC39">
        <f t="shared" si="0"/>
        <v>10.028012064453048</v>
      </c>
      <c r="AD39">
        <f t="shared" si="1"/>
        <v>1021.0393945553764</v>
      </c>
      <c r="AE39">
        <f>'IDT-1'!C39</f>
        <v>-23</v>
      </c>
      <c r="AF39" s="26"/>
      <c r="AG39">
        <f t="shared" si="2"/>
        <v>998.03939455537636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6.9075204112488651</v>
      </c>
      <c r="F40">
        <f>GT_Spot!Q40</f>
        <v>0</v>
      </c>
      <c r="G40">
        <f>PPCL_NG!Q40</f>
        <v>9.9600000000000009</v>
      </c>
      <c r="H40">
        <f>PPCL_Spot!Q40</f>
        <v>12.48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688.34122816370973</v>
      </c>
      <c r="P40" s="77">
        <v>34.29</v>
      </c>
      <c r="Q40" s="77">
        <v>9.65</v>
      </c>
      <c r="R40" s="80">
        <v>23.749999999999996</v>
      </c>
      <c r="S40" s="80">
        <v>0</v>
      </c>
      <c r="T40" s="78">
        <f>SUMPRODUCT(LTA!F40:AJ40,LTA!F$101:AJ$101,LTA!F$104:AJ$104)</f>
        <v>112.04</v>
      </c>
      <c r="U40" s="78">
        <f>SUMPRODUCT(LTA!F40:AJ40,LTA!F$102:AJ$102,LTA!F$104:AJ$104)</f>
        <v>110.91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39.39</v>
      </c>
      <c r="AB40" s="117">
        <f>-STOA!O40</f>
        <v>0</v>
      </c>
      <c r="AC40">
        <f t="shared" si="0"/>
        <v>10.147518001180378</v>
      </c>
      <c r="AD40">
        <f t="shared" si="1"/>
        <v>1032.4912305737782</v>
      </c>
      <c r="AE40">
        <f>'IDT-1'!C40</f>
        <v>-29</v>
      </c>
      <c r="AF40" s="26"/>
      <c r="AG40">
        <f t="shared" si="2"/>
        <v>1003.4912305737782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7.1191714544904743</v>
      </c>
      <c r="F41">
        <f>GT_Spot!Q41</f>
        <v>0</v>
      </c>
      <c r="G41">
        <f>PPCL_NG!Q41</f>
        <v>9.9600000000000009</v>
      </c>
      <c r="H41">
        <f>PPCL_Spot!Q41</f>
        <v>12.48</v>
      </c>
      <c r="I41">
        <f>Bawana_NG!Q41</f>
        <v>49.919999999999995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685.49262786370969</v>
      </c>
      <c r="P41" s="77">
        <v>34.29</v>
      </c>
      <c r="Q41" s="77">
        <v>9.65</v>
      </c>
      <c r="R41" s="80">
        <v>23.749999999999996</v>
      </c>
      <c r="S41" s="80">
        <v>0</v>
      </c>
      <c r="T41" s="78">
        <f>SUMPRODUCT(LTA!F41:AJ41,LTA!F$101:AJ$101,LTA!F$104:AJ$104)</f>
        <v>121.08000000000001</v>
      </c>
      <c r="U41" s="78">
        <f>SUMPRODUCT(LTA!F41:AJ41,LTA!F$102:AJ$102,LTA!F$104:AJ$104)</f>
        <v>111.08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40.22</v>
      </c>
      <c r="AB41" s="117">
        <f>-STOA!O41</f>
        <v>0</v>
      </c>
      <c r="AC41">
        <f t="shared" si="0"/>
        <v>10.168274210109928</v>
      </c>
      <c r="AD41">
        <f t="shared" si="1"/>
        <v>1044.8735251080902</v>
      </c>
      <c r="AE41">
        <f>'IDT-1'!C41</f>
        <v>-19</v>
      </c>
      <c r="AF41" s="26"/>
      <c r="AG41">
        <f t="shared" si="2"/>
        <v>1025.8735251080902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7.0480049875311721</v>
      </c>
      <c r="F42">
        <f>GT_Spot!Q42</f>
        <v>0</v>
      </c>
      <c r="G42">
        <f>PPCL_NG!Q42</f>
        <v>9.9600000000000009</v>
      </c>
      <c r="H42">
        <f>PPCL_Spot!Q42</f>
        <v>12.48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682.52746869370981</v>
      </c>
      <c r="P42" s="77">
        <v>34.29</v>
      </c>
      <c r="Q42" s="77">
        <v>9.65</v>
      </c>
      <c r="R42" s="80">
        <v>23.749999999999996</v>
      </c>
      <c r="S42" s="80">
        <v>0</v>
      </c>
      <c r="T42" s="78">
        <f>SUMPRODUCT(LTA!F42:AJ42,LTA!F$101:AJ$101,LTA!F$104:AJ$104)</f>
        <v>129.33000000000001</v>
      </c>
      <c r="U42" s="78">
        <f>SUMPRODUCT(LTA!F42:AJ42,LTA!F$102:AJ$102,LTA!F$104:AJ$104)</f>
        <v>111.4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41.16</v>
      </c>
      <c r="AB42" s="117">
        <f>-STOA!O42</f>
        <v>0</v>
      </c>
      <c r="AC42">
        <f t="shared" si="0"/>
        <v>10.225242544504686</v>
      </c>
      <c r="AD42">
        <f t="shared" si="1"/>
        <v>1051.2902311367363</v>
      </c>
      <c r="AE42">
        <f>'IDT-1'!C42</f>
        <v>-9</v>
      </c>
      <c r="AF42" s="26"/>
      <c r="AG42">
        <f t="shared" si="2"/>
        <v>1042.2902311367363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-50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7.0480049875311721</v>
      </c>
      <c r="F43">
        <f>GT_Spot!Q43</f>
        <v>0</v>
      </c>
      <c r="G43">
        <f>PPCL_NG!Q43</f>
        <v>9.9600000000000009</v>
      </c>
      <c r="H43">
        <f>PPCL_Spot!Q43</f>
        <v>12.48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684.13374037521874</v>
      </c>
      <c r="P43" s="77">
        <v>34.29</v>
      </c>
      <c r="Q43" s="77">
        <v>9.65</v>
      </c>
      <c r="R43" s="80">
        <v>23.749999999999996</v>
      </c>
      <c r="S43" s="80">
        <v>0</v>
      </c>
      <c r="T43" s="78">
        <f>SUMPRODUCT(LTA!F43:AJ43,LTA!F$101:AJ$101,LTA!F$104:AJ$104)</f>
        <v>138.09</v>
      </c>
      <c r="U43" s="78">
        <f>SUMPRODUCT(LTA!F43:AJ43,LTA!F$102:AJ$102,LTA!F$104:AJ$104)</f>
        <v>121.23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41.59</v>
      </c>
      <c r="AB43" s="117">
        <f>-STOA!O43</f>
        <v>0</v>
      </c>
      <c r="AC43">
        <f t="shared" si="0"/>
        <v>10.317972460080012</v>
      </c>
      <c r="AD43">
        <f t="shared" si="1"/>
        <v>1081.8237729026698</v>
      </c>
      <c r="AE43">
        <f>'IDT-1'!C43</f>
        <v>0</v>
      </c>
      <c r="AF43" s="26"/>
      <c r="AG43">
        <f t="shared" si="2"/>
        <v>1081.8237729026698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7.0480049875311721</v>
      </c>
      <c r="F44">
        <f>GT_Spot!Q44</f>
        <v>0</v>
      </c>
      <c r="G44">
        <f>PPCL_NG!Q44</f>
        <v>9.9600000000000009</v>
      </c>
      <c r="H44">
        <f>PPCL_Spot!Q44</f>
        <v>12.48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683.84357187559829</v>
      </c>
      <c r="P44" s="77">
        <v>34.29</v>
      </c>
      <c r="Q44" s="77">
        <v>9.65</v>
      </c>
      <c r="R44" s="80">
        <v>23.749999999999996</v>
      </c>
      <c r="S44" s="80">
        <v>0</v>
      </c>
      <c r="T44" s="78">
        <f>SUMPRODUCT(LTA!F44:AJ44,LTA!F$101:AJ$101,LTA!F$104:AJ$104)</f>
        <v>143.53</v>
      </c>
      <c r="U44" s="78">
        <f>SUMPRODUCT(LTA!F44:AJ44,LTA!F$102:AJ$102,LTA!F$104:AJ$104)</f>
        <v>142.85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42.36</v>
      </c>
      <c r="AB44" s="117">
        <f>-STOA!O44</f>
        <v>0</v>
      </c>
      <c r="AC44">
        <f t="shared" si="0"/>
        <v>10.826666802949211</v>
      </c>
      <c r="AD44">
        <f t="shared" si="1"/>
        <v>1078.8549100601801</v>
      </c>
      <c r="AE44">
        <f>'IDT-1'!C44</f>
        <v>0</v>
      </c>
      <c r="AF44" s="26"/>
      <c r="AG44">
        <f t="shared" si="2"/>
        <v>1078.8549100601801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-70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7.0480049875311721</v>
      </c>
      <c r="F45">
        <f>GT_Spot!Q45</f>
        <v>0</v>
      </c>
      <c r="G45">
        <f>PPCL_NG!Q45</f>
        <v>9.9600000000000009</v>
      </c>
      <c r="H45">
        <f>PPCL_Spot!Q45</f>
        <v>12.48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691.49522768389363</v>
      </c>
      <c r="P45" s="77">
        <v>34.29</v>
      </c>
      <c r="Q45" s="77">
        <v>9.65</v>
      </c>
      <c r="R45" s="80">
        <v>23.749999999999996</v>
      </c>
      <c r="S45" s="80">
        <v>0</v>
      </c>
      <c r="T45" s="78">
        <f>SUMPRODUCT(LTA!F45:AJ45,LTA!F$101:AJ$101,LTA!F$104:AJ$104)</f>
        <v>147.25</v>
      </c>
      <c r="U45" s="78">
        <f>SUMPRODUCT(LTA!F45:AJ45,LTA!F$102:AJ$102,LTA!F$104:AJ$104)</f>
        <v>143.13999999999999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42.95</v>
      </c>
      <c r="AB45" s="117">
        <f>-STOA!O45</f>
        <v>0</v>
      </c>
      <c r="AC45">
        <f t="shared" si="0"/>
        <v>11.005506394239774</v>
      </c>
      <c r="AD45">
        <f t="shared" si="1"/>
        <v>1082.927726277185</v>
      </c>
      <c r="AE45">
        <f>'IDT-1'!C45</f>
        <v>0</v>
      </c>
      <c r="AF45" s="26"/>
      <c r="AG45">
        <f t="shared" si="2"/>
        <v>1082.927726277185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-78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7.0480049875311721</v>
      </c>
      <c r="F46">
        <f>GT_Spot!Q46</f>
        <v>0</v>
      </c>
      <c r="G46">
        <f>PPCL_NG!Q46</f>
        <v>9.9600000000000009</v>
      </c>
      <c r="H46">
        <f>PPCL_Spot!Q46</f>
        <v>12.48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698.33303883648421</v>
      </c>
      <c r="P46" s="77">
        <v>34.29</v>
      </c>
      <c r="Q46" s="77">
        <v>22.117459807073953</v>
      </c>
      <c r="R46" s="80">
        <v>23.749999999999996</v>
      </c>
      <c r="S46" s="80">
        <v>0</v>
      </c>
      <c r="T46" s="78">
        <f>SUMPRODUCT(LTA!F46:AJ46,LTA!F$101:AJ$101,LTA!F$104:AJ$104)</f>
        <v>150.20999999999998</v>
      </c>
      <c r="U46" s="78">
        <f>SUMPRODUCT(LTA!F46:AJ46,LTA!F$102:AJ$102,LTA!F$104:AJ$104)</f>
        <v>143.69999999999999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43.28</v>
      </c>
      <c r="AB46" s="117">
        <f>-STOA!O46</f>
        <v>0</v>
      </c>
      <c r="AC46">
        <f t="shared" si="0"/>
        <v>11.191516523640431</v>
      </c>
      <c r="AD46">
        <f t="shared" si="1"/>
        <v>1107.8969871074487</v>
      </c>
      <c r="AE46">
        <f>'IDT-1'!C46</f>
        <v>0</v>
      </c>
      <c r="AF46" s="26"/>
      <c r="AG46">
        <f t="shared" si="2"/>
        <v>1107.8969871074487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-76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7.0480049875311721</v>
      </c>
      <c r="F47">
        <f>GT_Spot!Q47</f>
        <v>0</v>
      </c>
      <c r="G47">
        <f>PPCL_NG!Q47</f>
        <v>9.9600000000000009</v>
      </c>
      <c r="H47">
        <f>PPCL_Spot!Q47</f>
        <v>12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698.72949906539714</v>
      </c>
      <c r="P47" s="77">
        <v>34.29</v>
      </c>
      <c r="Q47" s="77">
        <v>22.117459807073953</v>
      </c>
      <c r="R47" s="80">
        <v>23.749999999999996</v>
      </c>
      <c r="S47" s="80">
        <v>0</v>
      </c>
      <c r="T47" s="78">
        <f>SUMPRODUCT(LTA!F47:AJ47,LTA!F$101:AJ$101,LTA!F$104:AJ$104)</f>
        <v>152.72</v>
      </c>
      <c r="U47" s="78">
        <f>SUMPRODUCT(LTA!F47:AJ47,LTA!F$102:AJ$102,LTA!F$104:AJ$104)</f>
        <v>139.59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43.8</v>
      </c>
      <c r="AB47" s="117">
        <f>-STOA!O47</f>
        <v>0</v>
      </c>
      <c r="AC47">
        <f t="shared" si="0"/>
        <v>10.950446058077786</v>
      </c>
      <c r="AD47">
        <f t="shared" si="1"/>
        <v>1132.9745178019243</v>
      </c>
      <c r="AE47">
        <f>'IDT-1'!C47</f>
        <v>0</v>
      </c>
      <c r="AF47" s="26"/>
      <c r="AG47">
        <f t="shared" si="2"/>
        <v>1132.9745178019243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7.0480049875311721</v>
      </c>
      <c r="F48">
        <f>GT_Spot!Q48</f>
        <v>0</v>
      </c>
      <c r="G48">
        <f>PPCL_NG!Q48</f>
        <v>9.9600000000000009</v>
      </c>
      <c r="H48">
        <f>PPCL_Spot!Q48</f>
        <v>12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727.94359823007221</v>
      </c>
      <c r="P48" s="77">
        <v>34.29</v>
      </c>
      <c r="Q48" s="77">
        <v>22.117459807073953</v>
      </c>
      <c r="R48" s="80">
        <v>23.749999999999996</v>
      </c>
      <c r="S48" s="80">
        <v>0</v>
      </c>
      <c r="T48" s="78">
        <f>SUMPRODUCT(LTA!F48:AJ48,LTA!F$101:AJ$101,LTA!F$104:AJ$104)</f>
        <v>155.26</v>
      </c>
      <c r="U48" s="78">
        <f>SUMPRODUCT(LTA!F48:AJ48,LTA!F$102:AJ$102,LTA!F$104:AJ$104)</f>
        <v>139.6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43.980000000000004</v>
      </c>
      <c r="AB48" s="117">
        <f>-STOA!O48</f>
        <v>0</v>
      </c>
      <c r="AC48">
        <f t="shared" si="0"/>
        <v>11.409116681170833</v>
      </c>
      <c r="AD48">
        <f t="shared" si="1"/>
        <v>1144.4599463435063</v>
      </c>
      <c r="AE48">
        <f>'IDT-1'!C48</f>
        <v>0</v>
      </c>
      <c r="AF48" s="26"/>
      <c r="AG48">
        <f t="shared" si="2"/>
        <v>1144.4599463435063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-70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7.0480049875311721</v>
      </c>
      <c r="F49">
        <f>GT_Spot!Q49</f>
        <v>0</v>
      </c>
      <c r="G49">
        <f>PPCL_NG!Q49</f>
        <v>9.9600000000000009</v>
      </c>
      <c r="H49">
        <f>PPCL_Spot!Q49</f>
        <v>12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745.52705314174318</v>
      </c>
      <c r="P49" s="77">
        <v>34.29</v>
      </c>
      <c r="Q49" s="77">
        <v>22.117459807073953</v>
      </c>
      <c r="R49" s="80">
        <v>23.749999999999996</v>
      </c>
      <c r="S49" s="80">
        <v>0</v>
      </c>
      <c r="T49" s="78">
        <f>SUMPRODUCT(LTA!F49:AJ49,LTA!F$101:AJ$101,LTA!F$104:AJ$104)</f>
        <v>157.93</v>
      </c>
      <c r="U49" s="78">
        <f>SUMPRODUCT(LTA!F49:AJ49,LTA!F$102:AJ$102,LTA!F$104:AJ$104)</f>
        <v>139.41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44.129999999999995</v>
      </c>
      <c r="AB49" s="117">
        <f>-STOA!O49</f>
        <v>0</v>
      </c>
      <c r="AC49">
        <f t="shared" si="0"/>
        <v>11.054307433061819</v>
      </c>
      <c r="AD49">
        <f t="shared" si="1"/>
        <v>1225.0282105032863</v>
      </c>
      <c r="AE49">
        <f>'IDT-1'!C49</f>
        <v>0</v>
      </c>
      <c r="AF49" s="26"/>
      <c r="AG49">
        <f t="shared" si="2"/>
        <v>1225.0282105032863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-10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7.0480049875311721</v>
      </c>
      <c r="F50">
        <f>GT_Spot!Q50</f>
        <v>0</v>
      </c>
      <c r="G50">
        <f>PPCL_NG!Q50</f>
        <v>9.9600000000000009</v>
      </c>
      <c r="H50">
        <f>PPCL_Spot!Q50</f>
        <v>12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760.0907027056885</v>
      </c>
      <c r="P50" s="77">
        <v>34.29</v>
      </c>
      <c r="Q50" s="77">
        <v>22.117459807073953</v>
      </c>
      <c r="R50" s="80">
        <v>23.749999999999996</v>
      </c>
      <c r="S50" s="80">
        <v>0</v>
      </c>
      <c r="T50" s="78">
        <f>SUMPRODUCT(LTA!F50:AJ50,LTA!F$101:AJ$101,LTA!F$104:AJ$104)</f>
        <v>158.43</v>
      </c>
      <c r="U50" s="78">
        <f>SUMPRODUCT(LTA!F50:AJ50,LTA!F$102:AJ$102,LTA!F$104:AJ$104)</f>
        <v>139.47999999999999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44.41</v>
      </c>
      <c r="AB50" s="117">
        <f>-STOA!O50</f>
        <v>0</v>
      </c>
      <c r="AC50">
        <f t="shared" si="0"/>
        <v>11.545072650112351</v>
      </c>
      <c r="AD50">
        <f t="shared" si="1"/>
        <v>1199.9510948501813</v>
      </c>
      <c r="AE50">
        <f>'IDT-1'!C50</f>
        <v>0</v>
      </c>
      <c r="AF50" s="26"/>
      <c r="AG50">
        <f t="shared" si="2"/>
        <v>1199.9510948501813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-50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7.0480049875311721</v>
      </c>
      <c r="F51">
        <f>GT_Spot!Q51</f>
        <v>0</v>
      </c>
      <c r="G51">
        <f>PPCL_NG!Q51</f>
        <v>9.9600000000000009</v>
      </c>
      <c r="H51">
        <f>PPCL_Spot!Q51</f>
        <v>11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792.41247877994829</v>
      </c>
      <c r="P51" s="77">
        <v>34.29</v>
      </c>
      <c r="Q51" s="77">
        <v>22.117459807073953</v>
      </c>
      <c r="R51" s="80">
        <v>23.749999999999996</v>
      </c>
      <c r="S51" s="80">
        <v>0</v>
      </c>
      <c r="T51" s="78">
        <f>SUMPRODUCT(LTA!F51:AJ51,LTA!F$101:AJ$101,LTA!F$104:AJ$104)</f>
        <v>158.99</v>
      </c>
      <c r="U51" s="78">
        <f>SUMPRODUCT(LTA!F51:AJ51,LTA!F$102:AJ$102,LTA!F$104:AJ$104)</f>
        <v>139.34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44.55</v>
      </c>
      <c r="AB51" s="117">
        <f>-STOA!O51</f>
        <v>0</v>
      </c>
      <c r="AC51">
        <f t="shared" si="0"/>
        <v>11.381725903456068</v>
      </c>
      <c r="AD51">
        <f t="shared" si="1"/>
        <v>1281.9962176710972</v>
      </c>
      <c r="AE51">
        <f>'IDT-1'!C51</f>
        <v>-40</v>
      </c>
      <c r="AF51" s="26"/>
      <c r="AG51">
        <f t="shared" si="2"/>
        <v>1241.9962176710972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6.835863621743326</v>
      </c>
      <c r="F52">
        <f>GT_Spot!Q52</f>
        <v>0</v>
      </c>
      <c r="G52">
        <f>PPCL_NG!Q52</f>
        <v>9.9600000000000009</v>
      </c>
      <c r="H52">
        <f>PPCL_Spot!Q52</f>
        <v>11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787.76867037579848</v>
      </c>
      <c r="P52" s="77">
        <v>34.29</v>
      </c>
      <c r="Q52" s="77">
        <v>22.117459807073953</v>
      </c>
      <c r="R52" s="80">
        <v>23.749999999999996</v>
      </c>
      <c r="S52" s="80">
        <v>0</v>
      </c>
      <c r="T52" s="78">
        <f>SUMPRODUCT(LTA!F52:AJ52,LTA!F$101:AJ$101,LTA!F$104:AJ$104)</f>
        <v>158.35000000000002</v>
      </c>
      <c r="U52" s="78">
        <f>SUMPRODUCT(LTA!F52:AJ52,LTA!F$102:AJ$102,LTA!F$104:AJ$104)</f>
        <v>139.34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44.7</v>
      </c>
      <c r="AB52" s="117">
        <f>-STOA!O52</f>
        <v>0</v>
      </c>
      <c r="AC52">
        <f t="shared" si="0"/>
        <v>11.334681545480619</v>
      </c>
      <c r="AD52">
        <f t="shared" si="1"/>
        <v>1276.6973122591351</v>
      </c>
      <c r="AE52">
        <f>'IDT-1'!C52</f>
        <v>-25</v>
      </c>
      <c r="AF52" s="26"/>
      <c r="AG52">
        <f t="shared" si="2"/>
        <v>1251.6973122591351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6.835863621743326</v>
      </c>
      <c r="F53">
        <f>GT_Spot!Q53</f>
        <v>0</v>
      </c>
      <c r="G53">
        <f>PPCL_NG!Q53</f>
        <v>9.9600000000000009</v>
      </c>
      <c r="H53">
        <f>PPCL_Spot!Q53</f>
        <v>11</v>
      </c>
      <c r="I53">
        <f>Bawana_NG!Q53</f>
        <v>49.92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784.01423542913028</v>
      </c>
      <c r="P53" s="77">
        <v>34.29</v>
      </c>
      <c r="Q53" s="77">
        <v>22.117459807073953</v>
      </c>
      <c r="R53" s="80">
        <v>23.749999999999996</v>
      </c>
      <c r="S53" s="80">
        <v>0</v>
      </c>
      <c r="T53" s="78">
        <f>SUMPRODUCT(LTA!F53:AJ53,LTA!F$101:AJ$101,LTA!F$104:AJ$104)</f>
        <v>158.75</v>
      </c>
      <c r="U53" s="78">
        <f>SUMPRODUCT(LTA!F53:AJ53,LTA!F$102:AJ$102,LTA!F$104:AJ$104)</f>
        <v>139.41999999999999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44.85</v>
      </c>
      <c r="AB53" s="117">
        <f>-STOA!O53</f>
        <v>0</v>
      </c>
      <c r="AC53">
        <f t="shared" si="0"/>
        <v>11.51953051794994</v>
      </c>
      <c r="AD53">
        <f t="shared" si="1"/>
        <v>1297.5180283399977</v>
      </c>
      <c r="AE53">
        <f>'IDT-1'!C53</f>
        <v>0</v>
      </c>
      <c r="AF53" s="26"/>
      <c r="AG53">
        <f t="shared" si="2"/>
        <v>1297.5180283399977</v>
      </c>
      <c r="AI53" s="75">
        <f>PXIL!I53</f>
        <v>0</v>
      </c>
      <c r="AJ53" s="75">
        <f>PXIL!O53</f>
        <v>0</v>
      </c>
      <c r="AK53" s="75">
        <f>RTM_IEX!I53</f>
        <v>24.13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6.835863621743326</v>
      </c>
      <c r="F54">
        <f>GT_Spot!Q54</f>
        <v>0</v>
      </c>
      <c r="G54">
        <f>PPCL_NG!Q54</f>
        <v>9.9600000000000009</v>
      </c>
      <c r="H54">
        <f>PPCL_Spot!Q54</f>
        <v>11</v>
      </c>
      <c r="I54">
        <f>Bawana_NG!Q54</f>
        <v>49.92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783.55015571500746</v>
      </c>
      <c r="P54" s="77">
        <v>34.29</v>
      </c>
      <c r="Q54" s="77">
        <v>22.117459807073953</v>
      </c>
      <c r="R54" s="80">
        <v>23.749999999999996</v>
      </c>
      <c r="S54" s="80">
        <v>0</v>
      </c>
      <c r="T54" s="78">
        <f>SUMPRODUCT(LTA!F54:AJ54,LTA!F$101:AJ$101,LTA!F$104:AJ$104)</f>
        <v>159.15</v>
      </c>
      <c r="U54" s="78">
        <f>SUMPRODUCT(LTA!F54:AJ54,LTA!F$102:AJ$102,LTA!F$104:AJ$104)</f>
        <v>139.44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44.82</v>
      </c>
      <c r="AB54" s="117">
        <f>-STOA!O54</f>
        <v>0</v>
      </c>
      <c r="AC54">
        <f t="shared" si="0"/>
        <v>11.391454616465658</v>
      </c>
      <c r="AD54">
        <f t="shared" si="1"/>
        <v>1283.0920245273592</v>
      </c>
      <c r="AE54">
        <f>'IDT-1'!C54</f>
        <v>0</v>
      </c>
      <c r="AF54" s="26"/>
      <c r="AG54">
        <f t="shared" si="2"/>
        <v>1283.0920245273592</v>
      </c>
      <c r="AI54" s="75">
        <f>PXIL!I54</f>
        <v>0</v>
      </c>
      <c r="AJ54" s="75">
        <f>PXIL!O54</f>
        <v>0</v>
      </c>
      <c r="AK54" s="75">
        <f>RTM_IEX!I54</f>
        <v>9.65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6.835863621743326</v>
      </c>
      <c r="F55">
        <f>GT_Spot!Q55</f>
        <v>0</v>
      </c>
      <c r="G55">
        <f>PPCL_NG!Q55</f>
        <v>9.9600000000000009</v>
      </c>
      <c r="H55">
        <f>PPCL_Spot!Q55</f>
        <v>11</v>
      </c>
      <c r="I55">
        <f>Bawana_NG!Q55</f>
        <v>49.92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783.1508938058123</v>
      </c>
      <c r="P55" s="77">
        <v>34.29</v>
      </c>
      <c r="Q55" s="77">
        <v>22.117459807073953</v>
      </c>
      <c r="R55" s="80">
        <v>23.749999999999996</v>
      </c>
      <c r="S55" s="80">
        <v>0</v>
      </c>
      <c r="T55" s="78">
        <f>SUMPRODUCT(LTA!F55:AJ55,LTA!F$101:AJ$101,LTA!F$104:AJ$104)</f>
        <v>159.97999999999999</v>
      </c>
      <c r="U55" s="78">
        <f>SUMPRODUCT(LTA!F55:AJ55,LTA!F$102:AJ$102,LTA!F$104:AJ$104)</f>
        <v>139.5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44.86</v>
      </c>
      <c r="AB55" s="117">
        <f>-STOA!O55</f>
        <v>0</v>
      </c>
      <c r="AC55">
        <f t="shared" si="0"/>
        <v>11.481133111664739</v>
      </c>
      <c r="AD55">
        <f t="shared" si="1"/>
        <v>1293.1930841229646</v>
      </c>
      <c r="AE55">
        <f>'IDT-1'!C55</f>
        <v>0</v>
      </c>
      <c r="AF55" s="26"/>
      <c r="AG55">
        <f t="shared" si="2"/>
        <v>1293.1930841229646</v>
      </c>
      <c r="AI55" s="75">
        <f>PXIL!I55</f>
        <v>0</v>
      </c>
      <c r="AJ55" s="75">
        <f>PXIL!O55</f>
        <v>0</v>
      </c>
      <c r="AK55" s="75">
        <f>RTM_IEX!I55</f>
        <v>19.309999999999999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6.6647153425538752</v>
      </c>
      <c r="F56">
        <f>GT_Spot!Q56</f>
        <v>0</v>
      </c>
      <c r="G56">
        <f>PPCL_NG!Q56</f>
        <v>9.9600000000000009</v>
      </c>
      <c r="H56">
        <f>PPCL_Spot!Q56</f>
        <v>11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782.2040589766201</v>
      </c>
      <c r="P56" s="77">
        <v>34.29</v>
      </c>
      <c r="Q56" s="77">
        <v>22.117459807073953</v>
      </c>
      <c r="R56" s="80">
        <v>23.749999999999996</v>
      </c>
      <c r="S56" s="80">
        <v>0</v>
      </c>
      <c r="T56" s="78">
        <f>SUMPRODUCT(LTA!F56:AJ56,LTA!F$101:AJ$101,LTA!F$104:AJ$104)</f>
        <v>158.32999999999998</v>
      </c>
      <c r="U56" s="78">
        <f>SUMPRODUCT(LTA!F56:AJ56,LTA!F$102:AJ$102,LTA!F$104:AJ$104)</f>
        <v>139.51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44.79</v>
      </c>
      <c r="AB56" s="117">
        <f>-STOA!O56</f>
        <v>0</v>
      </c>
      <c r="AC56">
        <f t="shared" si="0"/>
        <v>11.498662860310981</v>
      </c>
      <c r="AD56">
        <f t="shared" si="1"/>
        <v>1295.1675712659369</v>
      </c>
      <c r="AE56">
        <f>'IDT-1'!C56</f>
        <v>0</v>
      </c>
      <c r="AF56" s="26"/>
      <c r="AG56">
        <f t="shared" si="2"/>
        <v>1295.1675712659369</v>
      </c>
      <c r="AI56" s="75">
        <f>PXIL!I56</f>
        <v>0</v>
      </c>
      <c r="AJ56" s="75">
        <f>PXIL!O56</f>
        <v>0</v>
      </c>
      <c r="AK56" s="75">
        <f>RTM_IEX!I56</f>
        <v>24.13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13.537025215448452</v>
      </c>
      <c r="F57">
        <f>GT_Spot!Q57</f>
        <v>0</v>
      </c>
      <c r="G57">
        <f>PPCL_NG!Q57</f>
        <v>9.9600000000000009</v>
      </c>
      <c r="H57">
        <f>PPCL_Spot!Q57</f>
        <v>24.464175196381813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787.66985575049671</v>
      </c>
      <c r="P57" s="77">
        <v>34.29</v>
      </c>
      <c r="Q57" s="77">
        <v>22.117459807073953</v>
      </c>
      <c r="R57" s="80">
        <v>23.749999999999996</v>
      </c>
      <c r="S57" s="80">
        <v>0</v>
      </c>
      <c r="T57" s="78">
        <f>SUMPRODUCT(LTA!F57:AJ57,LTA!F$101:AJ$101,LTA!F$104:AJ$104)</f>
        <v>158.28</v>
      </c>
      <c r="U57" s="78">
        <f>SUMPRODUCT(LTA!F57:AJ57,LTA!F$102:AJ$102,LTA!F$104:AJ$104)</f>
        <v>139.53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44.66</v>
      </c>
      <c r="AB57" s="117">
        <f>-STOA!O57</f>
        <v>0</v>
      </c>
      <c r="AC57">
        <f t="shared" si="0"/>
        <v>11.639394940530728</v>
      </c>
      <c r="AD57">
        <f t="shared" si="1"/>
        <v>1311.0191210288701</v>
      </c>
      <c r="AE57">
        <f>'IDT-1'!C57</f>
        <v>0</v>
      </c>
      <c r="AF57" s="26"/>
      <c r="AG57">
        <f t="shared" si="2"/>
        <v>1311.0191210288701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14.48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13.537025215448452</v>
      </c>
      <c r="F58">
        <f>GT_Spot!Q58</f>
        <v>0</v>
      </c>
      <c r="G58">
        <f>PPCL_NG!Q58</f>
        <v>9.9600000000000009</v>
      </c>
      <c r="H58">
        <f>PPCL_Spot!Q58</f>
        <v>24.464175196381813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787.66990110002155</v>
      </c>
      <c r="P58" s="77">
        <v>34.29</v>
      </c>
      <c r="Q58" s="77">
        <v>22.117459807073953</v>
      </c>
      <c r="R58" s="80">
        <v>23.749999999999996</v>
      </c>
      <c r="S58" s="80">
        <v>0</v>
      </c>
      <c r="T58" s="78">
        <f>SUMPRODUCT(LTA!F58:AJ58,LTA!F$101:AJ$101,LTA!F$104:AJ$104)</f>
        <v>155.51</v>
      </c>
      <c r="U58" s="78">
        <f>SUMPRODUCT(LTA!F58:AJ58,LTA!F$102:AJ$102,LTA!F$104:AJ$104)</f>
        <v>139.4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44.51</v>
      </c>
      <c r="AB58" s="117">
        <f>-STOA!O58</f>
        <v>0</v>
      </c>
      <c r="AC58">
        <f t="shared" si="0"/>
        <v>11.824899339606548</v>
      </c>
      <c r="AD58">
        <f t="shared" si="1"/>
        <v>1331.9136619793192</v>
      </c>
      <c r="AE58">
        <f>'IDT-1'!C58</f>
        <v>0</v>
      </c>
      <c r="AF58" s="26"/>
      <c r="AG58">
        <f t="shared" si="2"/>
        <v>1331.9136619793192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38.61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13.537025215448452</v>
      </c>
      <c r="F59">
        <f>GT_Spot!Q59</f>
        <v>0</v>
      </c>
      <c r="G59">
        <f>PPCL_NG!Q59</f>
        <v>9.9600000000000009</v>
      </c>
      <c r="H59">
        <f>PPCL_Spot!Q59</f>
        <v>24.464175196381813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786.10021012904087</v>
      </c>
      <c r="P59" s="77">
        <v>34.29</v>
      </c>
      <c r="Q59" s="77">
        <v>22.117459807073953</v>
      </c>
      <c r="R59" s="80">
        <v>23.749999999999996</v>
      </c>
      <c r="S59" s="80">
        <v>0</v>
      </c>
      <c r="T59" s="78">
        <f>SUMPRODUCT(LTA!F59:AJ59,LTA!F$101:AJ$101,LTA!F$104:AJ$104)</f>
        <v>152.41</v>
      </c>
      <c r="U59" s="78">
        <f>SUMPRODUCT(LTA!F59:AJ59,LTA!F$102:AJ$102,LTA!F$104:AJ$104)</f>
        <v>139.41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107.08</v>
      </c>
      <c r="AB59" s="117">
        <f>-STOA!O59</f>
        <v>0</v>
      </c>
      <c r="AC59">
        <f t="shared" si="0"/>
        <v>12.037246059061916</v>
      </c>
      <c r="AD59">
        <f t="shared" si="1"/>
        <v>1355.8316242888829</v>
      </c>
      <c r="AE59">
        <f>'IDT-1'!C59</f>
        <v>0</v>
      </c>
      <c r="AF59" s="26"/>
      <c r="AG59">
        <f t="shared" si="2"/>
        <v>1355.8316242888829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4.83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13.537025215448452</v>
      </c>
      <c r="F60">
        <f>GT_Spot!Q60</f>
        <v>0</v>
      </c>
      <c r="G60">
        <f>PPCL_NG!Q60</f>
        <v>9.9600000000000009</v>
      </c>
      <c r="H60">
        <f>PPCL_Spot!Q60</f>
        <v>24.464175196381813</v>
      </c>
      <c r="I60">
        <f>Bawana_NG!Q60</f>
        <v>47.401981356853248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786.10003963534143</v>
      </c>
      <c r="P60" s="77">
        <v>34.29</v>
      </c>
      <c r="Q60" s="77">
        <v>22.117459807073953</v>
      </c>
      <c r="R60" s="80">
        <v>23.749999999999996</v>
      </c>
      <c r="S60" s="80">
        <v>0</v>
      </c>
      <c r="T60" s="78">
        <f>SUMPRODUCT(LTA!F60:AJ60,LTA!F$101:AJ$101,LTA!F$104:AJ$104)</f>
        <v>149.20999999999998</v>
      </c>
      <c r="U60" s="78">
        <f>SUMPRODUCT(LTA!F60:AJ60,LTA!F$102:AJ$102,LTA!F$104:AJ$104)</f>
        <v>139.45999999999998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106.94</v>
      </c>
      <c r="AB60" s="117">
        <f>-STOA!O60</f>
        <v>0</v>
      </c>
      <c r="AC60">
        <f t="shared" si="0"/>
        <v>12.289145907490601</v>
      </c>
      <c r="AD60">
        <f t="shared" si="1"/>
        <v>1354.0715353036085</v>
      </c>
      <c r="AE60">
        <f>'IDT-1'!C60</f>
        <v>0</v>
      </c>
      <c r="AF60" s="26"/>
      <c r="AG60">
        <f t="shared" si="2"/>
        <v>1354.0715353036085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-15</v>
      </c>
      <c r="AM60" s="75">
        <f>RTM_PXI!I60</f>
        <v>0</v>
      </c>
      <c r="AN60" s="75">
        <f>RTM_PXI!O60</f>
        <v>0</v>
      </c>
      <c r="AO60" s="192">
        <f>GDAM_IEX!I60</f>
        <v>24.13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13.537025215448452</v>
      </c>
      <c r="F61">
        <f>GT_Spot!Q61</f>
        <v>0</v>
      </c>
      <c r="G61">
        <f>PPCL_NG!Q61</f>
        <v>9.9600000000000009</v>
      </c>
      <c r="H61">
        <f>PPCL_Spot!Q61</f>
        <v>24.464175196381813</v>
      </c>
      <c r="I61">
        <f>Bawana_NG!Q61</f>
        <v>47.401981356853248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788.46195286934142</v>
      </c>
      <c r="P61" s="77">
        <v>34.29</v>
      </c>
      <c r="Q61" s="77">
        <v>22.117459807073953</v>
      </c>
      <c r="R61" s="80">
        <v>23.749999999999996</v>
      </c>
      <c r="S61" s="80">
        <v>0</v>
      </c>
      <c r="T61" s="78">
        <f>SUMPRODUCT(LTA!F61:AJ61,LTA!F$101:AJ$101,LTA!F$104:AJ$104)</f>
        <v>146.14999999999998</v>
      </c>
      <c r="U61" s="78">
        <f>SUMPRODUCT(LTA!F61:AJ61,LTA!F$102:AJ$102,LTA!F$104:AJ$104)</f>
        <v>139.47999999999999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106.37</v>
      </c>
      <c r="AB61" s="117">
        <f>-STOA!O61</f>
        <v>0</v>
      </c>
      <c r="AC61">
        <f t="shared" si="0"/>
        <v>12.569766831116867</v>
      </c>
      <c r="AD61">
        <f t="shared" si="1"/>
        <v>1415.8128276139817</v>
      </c>
      <c r="AE61">
        <f>'IDT-1'!C61</f>
        <v>0</v>
      </c>
      <c r="AF61" s="26"/>
      <c r="AG61">
        <f t="shared" si="2"/>
        <v>1415.8128276139817</v>
      </c>
      <c r="AI61" s="75">
        <f>PXIL!I61</f>
        <v>0</v>
      </c>
      <c r="AJ61" s="75">
        <f>PXIL!O61</f>
        <v>0</v>
      </c>
      <c r="AK61" s="75">
        <f>RTM_IEX!I61</f>
        <v>33.79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38.61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13.537025215448452</v>
      </c>
      <c r="F62">
        <f>GT_Spot!Q62</f>
        <v>0</v>
      </c>
      <c r="G62">
        <f>PPCL_NG!Q62</f>
        <v>9.9600000000000009</v>
      </c>
      <c r="H62">
        <f>PPCL_Spot!Q62</f>
        <v>24.464175196381813</v>
      </c>
      <c r="I62">
        <f>Bawana_NG!Q62</f>
        <v>47.401981356853248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791.74671236534152</v>
      </c>
      <c r="P62" s="77">
        <v>34.29</v>
      </c>
      <c r="Q62" s="77">
        <v>22.117459807073953</v>
      </c>
      <c r="R62" s="80">
        <v>23.749999999999996</v>
      </c>
      <c r="S62" s="80">
        <v>0</v>
      </c>
      <c r="T62" s="78">
        <f>SUMPRODUCT(LTA!F62:AJ62,LTA!F$101:AJ$101,LTA!F$104:AJ$104)</f>
        <v>142.15</v>
      </c>
      <c r="U62" s="78">
        <f>SUMPRODUCT(LTA!F62:AJ62,LTA!F$102:AJ$102,LTA!F$104:AJ$104)</f>
        <v>139.49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105.77</v>
      </c>
      <c r="AB62" s="117">
        <f>-STOA!O62</f>
        <v>0</v>
      </c>
      <c r="AC62">
        <f t="shared" si="0"/>
        <v>12.558192714681672</v>
      </c>
      <c r="AD62">
        <f t="shared" si="1"/>
        <v>1414.5091612264175</v>
      </c>
      <c r="AE62">
        <f>'IDT-1'!C62</f>
        <v>0</v>
      </c>
      <c r="AF62" s="26"/>
      <c r="AG62">
        <f t="shared" si="2"/>
        <v>1414.5091612264175</v>
      </c>
      <c r="AI62" s="75">
        <f>PXIL!I62</f>
        <v>0</v>
      </c>
      <c r="AJ62" s="75">
        <f>PXIL!O62</f>
        <v>0</v>
      </c>
      <c r="AK62" s="75">
        <f>RTM_IEX!I62</f>
        <v>14.48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57.91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13.537025215448452</v>
      </c>
      <c r="F63">
        <f>GT_Spot!Q63</f>
        <v>0</v>
      </c>
      <c r="G63">
        <f>PPCL_NG!Q63</f>
        <v>9.9600000000000009</v>
      </c>
      <c r="H63">
        <f>PPCL_Spot!Q63</f>
        <v>24.464175196381813</v>
      </c>
      <c r="I63">
        <f>Bawana_NG!Q63</f>
        <v>47.059999999999995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802.07585095854972</v>
      </c>
      <c r="P63" s="77">
        <v>34.29</v>
      </c>
      <c r="Q63" s="77">
        <v>22.117459807073953</v>
      </c>
      <c r="R63" s="80">
        <v>23.749999999999996</v>
      </c>
      <c r="S63" s="80">
        <v>0</v>
      </c>
      <c r="T63" s="78">
        <f>SUMPRODUCT(LTA!F63:AJ63,LTA!F$101:AJ$101,LTA!F$104:AJ$104)</f>
        <v>137.99</v>
      </c>
      <c r="U63" s="78">
        <f>SUMPRODUCT(LTA!F63:AJ63,LTA!F$102:AJ$102,LTA!F$104:AJ$104)</f>
        <v>135.63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119.84</v>
      </c>
      <c r="AB63" s="117">
        <f>-STOA!O63</f>
        <v>0</v>
      </c>
      <c r="AC63">
        <f t="shared" si="0"/>
        <v>12.784327698361594</v>
      </c>
      <c r="AD63">
        <f t="shared" si="1"/>
        <v>1439.9801834790921</v>
      </c>
      <c r="AE63">
        <f>'IDT-1'!C63</f>
        <v>0</v>
      </c>
      <c r="AF63" s="26"/>
      <c r="AG63">
        <f t="shared" si="2"/>
        <v>1439.9801834790921</v>
      </c>
      <c r="AI63" s="75">
        <f>PXIL!I63</f>
        <v>0</v>
      </c>
      <c r="AJ63" s="75">
        <f>PXIL!O63</f>
        <v>0</v>
      </c>
      <c r="AK63" s="75">
        <f>RTM_IEX!I63</f>
        <v>33.79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48.26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13.537025215448452</v>
      </c>
      <c r="F64">
        <f>GT_Spot!Q64</f>
        <v>0</v>
      </c>
      <c r="G64">
        <f>PPCL_NG!Q64</f>
        <v>9.9600000000000009</v>
      </c>
      <c r="H64">
        <f>PPCL_Spot!Q64</f>
        <v>23.592912705272258</v>
      </c>
      <c r="I64">
        <f>Bawana_NG!Q64</f>
        <v>46.761989363965107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805.33110962454975</v>
      </c>
      <c r="P64" s="77">
        <v>34.29</v>
      </c>
      <c r="Q64" s="77">
        <v>22.117459807073953</v>
      </c>
      <c r="R64" s="80">
        <v>23.749999999999996</v>
      </c>
      <c r="S64" s="80">
        <v>0</v>
      </c>
      <c r="T64" s="78">
        <f>SUMPRODUCT(LTA!F64:AJ64,LTA!F$101:AJ$101,LTA!F$104:AJ$104)</f>
        <v>132.5</v>
      </c>
      <c r="U64" s="78">
        <f>SUMPRODUCT(LTA!F64:AJ64,LTA!F$102:AJ$102,LTA!F$104:AJ$104)</f>
        <v>136.4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119.04</v>
      </c>
      <c r="AB64" s="117">
        <f>-STOA!O64</f>
        <v>0</v>
      </c>
      <c r="AC64">
        <f t="shared" si="0"/>
        <v>12.839116371103525</v>
      </c>
      <c r="AD64">
        <f t="shared" si="1"/>
        <v>1446.1513803452062</v>
      </c>
      <c r="AE64">
        <f>'IDT-1'!C64</f>
        <v>0</v>
      </c>
      <c r="AF64" s="26"/>
      <c r="AG64">
        <f t="shared" si="2"/>
        <v>1446.1513803452062</v>
      </c>
      <c r="AI64" s="75">
        <f>PXIL!I64</f>
        <v>0</v>
      </c>
      <c r="AJ64" s="75">
        <f>PXIL!O64</f>
        <v>0</v>
      </c>
      <c r="AK64" s="75">
        <f>RTM_IEX!I64</f>
        <v>33.79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57.92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13.537025215448452</v>
      </c>
      <c r="F65">
        <f>GT_Spot!Q65</f>
        <v>0</v>
      </c>
      <c r="G65">
        <f>PPCL_NG!Q65</f>
        <v>9.9600000000000009</v>
      </c>
      <c r="H65">
        <f>PPCL_Spot!Q65</f>
        <v>23.592912705272258</v>
      </c>
      <c r="I65">
        <f>Bawana_NG!Q65</f>
        <v>46.761989363965107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803.91773373654985</v>
      </c>
      <c r="P65" s="77">
        <v>34.29</v>
      </c>
      <c r="Q65" s="77">
        <v>22.117459807073953</v>
      </c>
      <c r="R65" s="80">
        <v>23.749999999999996</v>
      </c>
      <c r="S65" s="80">
        <v>0</v>
      </c>
      <c r="T65" s="78">
        <f>SUMPRODUCT(LTA!F65:AJ65,LTA!F$101:AJ$101,LTA!F$104:AJ$104)</f>
        <v>123.6</v>
      </c>
      <c r="U65" s="78">
        <f>SUMPRODUCT(LTA!F65:AJ65,LTA!F$102:AJ$102,LTA!F$104:AJ$104)</f>
        <v>135.84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118.76</v>
      </c>
      <c r="AB65" s="117">
        <f>-STOA!O65</f>
        <v>0</v>
      </c>
      <c r="AC65">
        <f t="shared" si="0"/>
        <v>12.740966663289123</v>
      </c>
      <c r="AD65">
        <f t="shared" si="1"/>
        <v>1435.0961541650204</v>
      </c>
      <c r="AE65">
        <f>'IDT-1'!C65</f>
        <v>0</v>
      </c>
      <c r="AF65" s="26"/>
      <c r="AG65">
        <f t="shared" si="2"/>
        <v>1435.0961541650204</v>
      </c>
      <c r="AI65" s="75">
        <f>PXIL!I65</f>
        <v>0</v>
      </c>
      <c r="AJ65" s="75">
        <f>PXIL!O65</f>
        <v>0</v>
      </c>
      <c r="AK65" s="75">
        <f>RTM_IEX!I65</f>
        <v>28.96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62.75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13.537025215448452</v>
      </c>
      <c r="F66">
        <f>GT_Spot!Q66</f>
        <v>0</v>
      </c>
      <c r="G66">
        <f>PPCL_NG!Q66</f>
        <v>9.9600000000000009</v>
      </c>
      <c r="H66">
        <f>PPCL_Spot!Q66</f>
        <v>23.592912705272258</v>
      </c>
      <c r="I66">
        <f>Bawana_NG!Q66</f>
        <v>46.761989363965107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803.91773373654985</v>
      </c>
      <c r="P66" s="77">
        <v>34.29</v>
      </c>
      <c r="Q66" s="77">
        <v>22.117459807073953</v>
      </c>
      <c r="R66" s="80">
        <v>23.749999999999996</v>
      </c>
      <c r="S66" s="80">
        <v>0</v>
      </c>
      <c r="T66" s="78">
        <f>SUMPRODUCT(LTA!F66:AJ66,LTA!F$101:AJ$101,LTA!F$104:AJ$104)</f>
        <v>115.28999999999999</v>
      </c>
      <c r="U66" s="78">
        <f>SUMPRODUCT(LTA!F66:AJ66,LTA!F$102:AJ$102,LTA!F$104:AJ$104)</f>
        <v>135.31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118.19</v>
      </c>
      <c r="AB66" s="117">
        <f>-STOA!O66</f>
        <v>0</v>
      </c>
      <c r="AC66">
        <f t="shared" si="0"/>
        <v>12.445726663289125</v>
      </c>
      <c r="AD66">
        <f t="shared" si="1"/>
        <v>1401.8413941650203</v>
      </c>
      <c r="AE66">
        <f>'IDT-1'!C66</f>
        <v>0</v>
      </c>
      <c r="AF66" s="26"/>
      <c r="AG66">
        <f t="shared" si="2"/>
        <v>1401.8413941650203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67.569999999999993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13.537025215448452</v>
      </c>
      <c r="F67">
        <f>GT_Spot!Q67</f>
        <v>0</v>
      </c>
      <c r="G67">
        <f>PPCL_NG!Q67</f>
        <v>9.9600000000000009</v>
      </c>
      <c r="H67">
        <f>PPCL_Spot!Q67</f>
        <v>23.592912705272258</v>
      </c>
      <c r="I67">
        <f>Bawana_NG!Q67</f>
        <v>46.761989363965107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806.13319284585305</v>
      </c>
      <c r="P67" s="77">
        <v>34.29</v>
      </c>
      <c r="Q67" s="77">
        <v>22.117459807073953</v>
      </c>
      <c r="R67" s="80">
        <v>23.749999999999996</v>
      </c>
      <c r="S67" s="80">
        <v>0</v>
      </c>
      <c r="T67" s="78">
        <f>SUMPRODUCT(LTA!F67:AJ67,LTA!F$101:AJ$101,LTA!F$104:AJ$104)</f>
        <v>102.01</v>
      </c>
      <c r="U67" s="78">
        <f>SUMPRODUCT(LTA!F67:AJ67,LTA!F$102:AJ$102,LTA!F$104:AJ$104)</f>
        <v>135.85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128.84</v>
      </c>
      <c r="AB67" s="117">
        <f>-STOA!O67</f>
        <v>0</v>
      </c>
      <c r="AC67">
        <f t="shared" si="0"/>
        <v>12.404326703450993</v>
      </c>
      <c r="AD67">
        <f t="shared" si="1"/>
        <v>1397.1782532341617</v>
      </c>
      <c r="AE67">
        <f>'IDT-1'!C67</f>
        <v>0</v>
      </c>
      <c r="AF67" s="26"/>
      <c r="AG67">
        <f t="shared" si="2"/>
        <v>1397.1782532341617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62.74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13.537025215448452</v>
      </c>
      <c r="F68">
        <f>GT_Spot!Q68</f>
        <v>0</v>
      </c>
      <c r="G68">
        <f>PPCL_NG!Q68</f>
        <v>9.9600000000000009</v>
      </c>
      <c r="H68">
        <f>PPCL_Spot!Q68</f>
        <v>23.592912705272258</v>
      </c>
      <c r="I68">
        <f>Bawana_NG!Q68</f>
        <v>46.761989363965107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807.44036236966258</v>
      </c>
      <c r="P68" s="77">
        <v>34.29</v>
      </c>
      <c r="Q68" s="77">
        <v>22.117459807073953</v>
      </c>
      <c r="R68" s="80">
        <v>23.749999999999996</v>
      </c>
      <c r="S68" s="80">
        <v>0</v>
      </c>
      <c r="T68" s="78">
        <f>SUMPRODUCT(LTA!F68:AJ68,LTA!F$101:AJ$101,LTA!F$104:AJ$104)</f>
        <v>92.36</v>
      </c>
      <c r="U68" s="78">
        <f>SUMPRODUCT(LTA!F68:AJ68,LTA!F$102:AJ$102,LTA!F$104:AJ$104)</f>
        <v>139.32999999999998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127.96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12.396293795260517</v>
      </c>
      <c r="AD68">
        <f t="shared" ref="AD68:AD98" si="4">SUM(B68:AB68,AI68:AR68)-AC68</f>
        <v>1396.2734556661617</v>
      </c>
      <c r="AE68">
        <f>'IDT-1'!C68</f>
        <v>0</v>
      </c>
      <c r="AF68" s="26"/>
      <c r="AG68">
        <f t="shared" ref="AG68:AG98" si="5">SUM(AD68:AF68)</f>
        <v>1396.2734556661617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67.569999999999993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13.537025215448452</v>
      </c>
      <c r="F69">
        <f>GT_Spot!Q69</f>
        <v>0</v>
      </c>
      <c r="G69">
        <f>PPCL_NG!Q69</f>
        <v>9.9600000000000009</v>
      </c>
      <c r="H69">
        <f>PPCL_Spot!Q69</f>
        <v>23.592912705272258</v>
      </c>
      <c r="I69">
        <f>Bawana_NG!Q69</f>
        <v>46.761989363965107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809.0104402335246</v>
      </c>
      <c r="P69" s="77">
        <v>34.29</v>
      </c>
      <c r="Q69" s="77">
        <v>22.117459807073953</v>
      </c>
      <c r="R69" s="80">
        <v>23.5</v>
      </c>
      <c r="S69" s="80">
        <v>0</v>
      </c>
      <c r="T69" s="78">
        <f>SUMPRODUCT(LTA!F69:AJ69,LTA!F$101:AJ$101,LTA!F$104:AJ$104)</f>
        <v>81.489999999999995</v>
      </c>
      <c r="U69" s="78">
        <f>SUMPRODUCT(LTA!F69:AJ69,LTA!F$102:AJ$102,LTA!F$104:AJ$104)</f>
        <v>139.38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126.85</v>
      </c>
      <c r="AB69" s="117">
        <f>-STOA!O69</f>
        <v>0</v>
      </c>
      <c r="AC69">
        <f t="shared" si="3"/>
        <v>12.472854480462503</v>
      </c>
      <c r="AD69">
        <f t="shared" si="4"/>
        <v>1404.8969728448217</v>
      </c>
      <c r="AE69">
        <f>'IDT-1'!C69</f>
        <v>0</v>
      </c>
      <c r="AF69" s="26"/>
      <c r="AG69">
        <f t="shared" si="5"/>
        <v>1404.8969728448217</v>
      </c>
      <c r="AI69" s="75">
        <f>PXIL!I69</f>
        <v>0</v>
      </c>
      <c r="AJ69" s="75">
        <f>PXIL!O69</f>
        <v>0</v>
      </c>
      <c r="AK69" s="75">
        <f>RTM_IEX!I69</f>
        <v>19.309999999999999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67.569999999999993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13.537025215448452</v>
      </c>
      <c r="F70">
        <f>GT_Spot!Q70</f>
        <v>0</v>
      </c>
      <c r="G70">
        <f>PPCL_NG!Q70</f>
        <v>9.9600000000000009</v>
      </c>
      <c r="H70">
        <f>PPCL_Spot!Q70</f>
        <v>23.592912705272258</v>
      </c>
      <c r="I70">
        <f>Bawana_NG!Q70</f>
        <v>46.761989363965107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810.40358832352456</v>
      </c>
      <c r="P70" s="77">
        <v>34.29</v>
      </c>
      <c r="Q70" s="77">
        <v>22.117459807073953</v>
      </c>
      <c r="R70" s="80">
        <v>23.31</v>
      </c>
      <c r="S70" s="80">
        <v>0</v>
      </c>
      <c r="T70" s="78">
        <f>SUMPRODUCT(LTA!F70:AJ70,LTA!F$101:AJ$101,LTA!F$104:AJ$104)</f>
        <v>71.37</v>
      </c>
      <c r="U70" s="78">
        <f>SUMPRODUCT(LTA!F70:AJ70,LTA!F$102:AJ$102,LTA!F$104:AJ$104)</f>
        <v>139.44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125.86</v>
      </c>
      <c r="AB70" s="117">
        <f>-STOA!O70</f>
        <v>0</v>
      </c>
      <c r="AC70">
        <f t="shared" si="3"/>
        <v>12.343610183654501</v>
      </c>
      <c r="AD70">
        <f t="shared" si="4"/>
        <v>1390.3393652316299</v>
      </c>
      <c r="AE70">
        <f>'IDT-1'!C70</f>
        <v>0</v>
      </c>
      <c r="AF70" s="26"/>
      <c r="AG70">
        <f t="shared" si="5"/>
        <v>1390.3393652316299</v>
      </c>
      <c r="AI70" s="75">
        <f>PXIL!I70</f>
        <v>0</v>
      </c>
      <c r="AJ70" s="75">
        <f>PXIL!O70</f>
        <v>0</v>
      </c>
      <c r="AK70" s="75">
        <f>RTM_IEX!I70</f>
        <v>9.65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72.39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13.537025215448452</v>
      </c>
      <c r="F71">
        <f>GT_Spot!Q71</f>
        <v>0</v>
      </c>
      <c r="G71">
        <f>PPCL_NG!Q71</f>
        <v>9.9600000000000009</v>
      </c>
      <c r="H71">
        <f>PPCL_Spot!Q71</f>
        <v>24.464175196381813</v>
      </c>
      <c r="I71">
        <f>Bawana_NG!Q71</f>
        <v>47.54999999999999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814.93703514042124</v>
      </c>
      <c r="P71" s="77">
        <v>34.29</v>
      </c>
      <c r="Q71" s="77">
        <v>22.117459807073953</v>
      </c>
      <c r="R71" s="80">
        <v>23.153985195386472</v>
      </c>
      <c r="S71" s="80">
        <v>0</v>
      </c>
      <c r="T71" s="78">
        <f>SUMPRODUCT(LTA!F71:AJ71,LTA!F$101:AJ$101,LTA!F$104:AJ$104)</f>
        <v>61.519999999999996</v>
      </c>
      <c r="U71" s="78">
        <f>SUMPRODUCT(LTA!F71:AJ71,LTA!F$102:AJ$102,LTA!F$104:AJ$104)</f>
        <v>139.51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129.62</v>
      </c>
      <c r="AB71" s="117">
        <f>-STOA!O71</f>
        <v>0</v>
      </c>
      <c r="AC71">
        <f t="shared" si="3"/>
        <v>12.173917188881465</v>
      </c>
      <c r="AD71">
        <f t="shared" si="4"/>
        <v>1371.2257633658305</v>
      </c>
      <c r="AE71">
        <f>'IDT-1'!C71</f>
        <v>0</v>
      </c>
      <c r="AF71" s="26"/>
      <c r="AG71">
        <f t="shared" si="5"/>
        <v>1371.2257633658305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62.74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15.26297136376524</v>
      </c>
      <c r="F72">
        <f>GT_Spot!Q72</f>
        <v>0</v>
      </c>
      <c r="G72">
        <f>PPCL_NG!Q72</f>
        <v>9.9600000000000009</v>
      </c>
      <c r="H72">
        <f>PPCL_Spot!Q72</f>
        <v>24.464175196381813</v>
      </c>
      <c r="I72">
        <f>Bawana_NG!Q72</f>
        <v>47.54999999999999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819.10958915242122</v>
      </c>
      <c r="P72" s="77">
        <v>34.29</v>
      </c>
      <c r="Q72" s="77">
        <v>22.117459807073953</v>
      </c>
      <c r="R72" s="80">
        <v>23.069999999999997</v>
      </c>
      <c r="S72" s="80">
        <v>0</v>
      </c>
      <c r="T72" s="78">
        <f>SUMPRODUCT(LTA!F72:AJ72,LTA!F$101:AJ$101,LTA!F$104:AJ$104)</f>
        <v>50.21</v>
      </c>
      <c r="U72" s="78">
        <f>SUMPRODUCT(LTA!F72:AJ72,LTA!F$102:AJ$102,LTA!F$104:AJ$104)</f>
        <v>139.38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128.74</v>
      </c>
      <c r="AB72" s="117">
        <f>-STOA!O72</f>
        <v>0</v>
      </c>
      <c r="AC72">
        <f t="shared" si="3"/>
        <v>12.116668920572852</v>
      </c>
      <c r="AD72">
        <f t="shared" si="4"/>
        <v>1364.7775265990695</v>
      </c>
      <c r="AE72">
        <f>'IDT-1'!C72</f>
        <v>0</v>
      </c>
      <c r="AF72" s="26"/>
      <c r="AG72">
        <f t="shared" si="5"/>
        <v>1364.7775265990695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62.74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15.26297136376524</v>
      </c>
      <c r="F73">
        <f>GT_Spot!Q73</f>
        <v>0</v>
      </c>
      <c r="G73">
        <f>PPCL_NG!Q73</f>
        <v>9.9600000000000009</v>
      </c>
      <c r="H73">
        <f>PPCL_Spot!Q73</f>
        <v>25.632912831003523</v>
      </c>
      <c r="I73">
        <f>Bawana_NG!Q73</f>
        <v>47.54999999999999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815.69126884321292</v>
      </c>
      <c r="P73" s="77">
        <v>34.29</v>
      </c>
      <c r="Q73" s="77">
        <v>22.117459807073953</v>
      </c>
      <c r="R73" s="80">
        <v>19.579999999999998</v>
      </c>
      <c r="S73" s="80">
        <v>0</v>
      </c>
      <c r="T73" s="78">
        <f>SUMPRODUCT(LTA!F73:AJ73,LTA!F$101:AJ$101,LTA!F$104:AJ$104)</f>
        <v>39.700000000000003</v>
      </c>
      <c r="U73" s="78">
        <f>SUMPRODUCT(LTA!F73:AJ73,LTA!F$102:AJ$102,LTA!F$104:AJ$104)</f>
        <v>139.44999999999999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127.79000000000002</v>
      </c>
      <c r="AB73" s="117">
        <f>-STOA!O73</f>
        <v>0</v>
      </c>
      <c r="AC73">
        <f t="shared" si="3"/>
        <v>13.784058097475555</v>
      </c>
      <c r="AD73">
        <f t="shared" si="4"/>
        <v>1150.81055474758</v>
      </c>
      <c r="AE73">
        <f>'IDT-1'!C73</f>
        <v>0</v>
      </c>
      <c r="AF73" s="26"/>
      <c r="AG73">
        <f t="shared" si="5"/>
        <v>1150.81055474758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-200</v>
      </c>
      <c r="AM73" s="75">
        <f>RTM_PXI!I73</f>
        <v>0</v>
      </c>
      <c r="AN73" s="75">
        <f>RTM_PXI!O73</f>
        <v>0</v>
      </c>
      <c r="AO73" s="192">
        <f>GDAM_IEX!I73</f>
        <v>67.569999999999993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15.26297136376524</v>
      </c>
      <c r="F74">
        <f>GT_Spot!Q74</f>
        <v>0</v>
      </c>
      <c r="G74">
        <f>PPCL_NG!Q74</f>
        <v>9.9600000000000009</v>
      </c>
      <c r="H74">
        <f>PPCL_Spot!Q74</f>
        <v>27.96</v>
      </c>
      <c r="I74">
        <f>Bawana_NG!Q74</f>
        <v>47.54999999999999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815.69126884321292</v>
      </c>
      <c r="P74" s="77">
        <v>34.29</v>
      </c>
      <c r="Q74" s="77">
        <v>22.117459807073953</v>
      </c>
      <c r="R74" s="80">
        <v>10.304007782101168</v>
      </c>
      <c r="S74" s="80">
        <v>0</v>
      </c>
      <c r="T74" s="78">
        <f>SUMPRODUCT(LTA!F74:AJ74,LTA!F$101:AJ$101,LTA!F$104:AJ$104)</f>
        <v>29.04</v>
      </c>
      <c r="U74" s="78">
        <f>SUMPRODUCT(LTA!F74:AJ74,LTA!F$102:AJ$102,LTA!F$104:AJ$104)</f>
        <v>139.59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126.90000000000002</v>
      </c>
      <c r="AB74" s="117">
        <f>-STOA!O74</f>
        <v>0</v>
      </c>
      <c r="AC74">
        <f t="shared" si="3"/>
        <v>13.753697008267167</v>
      </c>
      <c r="AD74">
        <f t="shared" si="4"/>
        <v>1127.3020107878863</v>
      </c>
      <c r="AE74">
        <f>'IDT-1'!C74</f>
        <v>0</v>
      </c>
      <c r="AF74" s="26"/>
      <c r="AG74">
        <f t="shared" si="5"/>
        <v>1127.3020107878863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-210</v>
      </c>
      <c r="AM74" s="75">
        <f>RTM_PXI!I74</f>
        <v>0</v>
      </c>
      <c r="AN74" s="75">
        <f>RTM_PXI!O74</f>
        <v>0</v>
      </c>
      <c r="AO74" s="192">
        <f>GDAM_IEX!I74</f>
        <v>72.39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15.392685001417638</v>
      </c>
      <c r="F75">
        <f>GT_Spot!Q75</f>
        <v>0</v>
      </c>
      <c r="G75">
        <f>PPCL_NG!Q75</f>
        <v>9.9600000000000009</v>
      </c>
      <c r="H75">
        <f>PPCL_Spot!Q75</f>
        <v>27.96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835.75292824029873</v>
      </c>
      <c r="P75" s="77">
        <v>34.29</v>
      </c>
      <c r="Q75" s="77">
        <v>22.117459807073953</v>
      </c>
      <c r="R75" s="80">
        <v>0</v>
      </c>
      <c r="S75" s="80">
        <v>0</v>
      </c>
      <c r="T75" s="78">
        <f>SUMPRODUCT(LTA!F75:AJ75,LTA!F$101:AJ$101,LTA!F$104:AJ$104)</f>
        <v>20.740000000000002</v>
      </c>
      <c r="U75" s="78">
        <f>SUMPRODUCT(LTA!F75:AJ75,LTA!F$102:AJ$102,LTA!F$104:AJ$104)</f>
        <v>139.6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174.32999999999998</v>
      </c>
      <c r="AB75" s="117">
        <f>-STOA!O75</f>
        <v>0</v>
      </c>
      <c r="AC75">
        <f t="shared" si="3"/>
        <v>14.79727363524259</v>
      </c>
      <c r="AD75">
        <f t="shared" si="4"/>
        <v>995.7457994135475</v>
      </c>
      <c r="AE75">
        <f>'IDT-1'!C75</f>
        <v>8.4529999999999994</v>
      </c>
      <c r="AF75" s="26"/>
      <c r="AG75">
        <f t="shared" si="5"/>
        <v>1004.1987994135475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-334</v>
      </c>
      <c r="AM75" s="75">
        <f>RTM_PXI!I75</f>
        <v>0</v>
      </c>
      <c r="AN75" s="75">
        <f>RTM_PXI!O75</f>
        <v>0</v>
      </c>
      <c r="AO75" s="192">
        <f>GDAM_IEX!I75</f>
        <v>14.48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15.392685001417638</v>
      </c>
      <c r="F76">
        <f>GT_Spot!Q76</f>
        <v>0</v>
      </c>
      <c r="G76">
        <f>PPCL_NG!Q76</f>
        <v>9.9600000000000009</v>
      </c>
      <c r="H76">
        <f>PPCL_Spot!Q76</f>
        <v>27.96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835.53013241825465</v>
      </c>
      <c r="P76" s="77">
        <v>34.29</v>
      </c>
      <c r="Q76" s="77">
        <v>22.117459807073953</v>
      </c>
      <c r="R76" s="80">
        <v>0</v>
      </c>
      <c r="S76" s="80">
        <v>0</v>
      </c>
      <c r="T76" s="78">
        <f>SUMPRODUCT(LTA!F76:AJ76,LTA!F$101:AJ$101,LTA!F$104:AJ$104)</f>
        <v>13.14</v>
      </c>
      <c r="U76" s="78">
        <f>SUMPRODUCT(LTA!F76:AJ76,LTA!F$102:AJ$102,LTA!F$104:AJ$104)</f>
        <v>139.41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173.6</v>
      </c>
      <c r="AB76" s="117">
        <f>-STOA!O76</f>
        <v>0</v>
      </c>
      <c r="AC76">
        <f t="shared" si="3"/>
        <v>14.46861924669787</v>
      </c>
      <c r="AD76">
        <f t="shared" si="4"/>
        <v>986.85165798004823</v>
      </c>
      <c r="AE76">
        <f>'IDT-1'!C76</f>
        <v>16.896999999999998</v>
      </c>
      <c r="AF76" s="26"/>
      <c r="AG76">
        <f t="shared" si="5"/>
        <v>1003.7486579800483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-320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7.8975762760193904</v>
      </c>
      <c r="F77">
        <f>GT_Spot!Q77</f>
        <v>0</v>
      </c>
      <c r="G77">
        <f>PPCL_NG!Q77</f>
        <v>9.9600000000000009</v>
      </c>
      <c r="H77">
        <f>PPCL_Spot!Q77</f>
        <v>15.02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840.88689030841783</v>
      </c>
      <c r="P77" s="77">
        <v>34.72</v>
      </c>
      <c r="Q77" s="77">
        <v>22.459999999999997</v>
      </c>
      <c r="R77" s="80">
        <v>0</v>
      </c>
      <c r="S77" s="80">
        <v>0</v>
      </c>
      <c r="T77" s="78">
        <f>SUMPRODUCT(LTA!F77:AJ77,LTA!F$101:AJ$101,LTA!F$104:AJ$104)</f>
        <v>6.5500000000000007</v>
      </c>
      <c r="U77" s="78">
        <f>SUMPRODUCT(LTA!F77:AJ77,LTA!F$102:AJ$102,LTA!F$104:AJ$104)</f>
        <v>139.47999999999999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172.98999999999998</v>
      </c>
      <c r="AB77" s="117">
        <f>-STOA!O77</f>
        <v>0</v>
      </c>
      <c r="AC77">
        <f t="shared" si="3"/>
        <v>14.812671764377269</v>
      </c>
      <c r="AD77">
        <f t="shared" si="4"/>
        <v>905.07179482005995</v>
      </c>
      <c r="AE77">
        <f>'IDT-1'!C77</f>
        <v>20.821999999999999</v>
      </c>
      <c r="AF77" s="26"/>
      <c r="AG77">
        <f t="shared" si="5"/>
        <v>925.89379482005995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-380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7.8975762760193904</v>
      </c>
      <c r="F78">
        <f>GT_Spot!Q78</f>
        <v>0</v>
      </c>
      <c r="G78">
        <f>PPCL_NG!Q78</f>
        <v>9.9600000000000009</v>
      </c>
      <c r="H78">
        <f>PPCL_Spot!Q78</f>
        <v>15.02</v>
      </c>
      <c r="I78">
        <f>Bawana_NG!Q78</f>
        <v>49.919999999999995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843.12173801041774</v>
      </c>
      <c r="P78" s="77">
        <v>34.72</v>
      </c>
      <c r="Q78" s="77">
        <v>22.459999999999997</v>
      </c>
      <c r="R78" s="80">
        <v>0</v>
      </c>
      <c r="S78" s="80">
        <v>0</v>
      </c>
      <c r="T78" s="78">
        <f>SUMPRODUCT(LTA!F78:AJ78,LTA!F$101:AJ$101,LTA!F$104:AJ$104)</f>
        <v>3.19</v>
      </c>
      <c r="U78" s="78">
        <f>SUMPRODUCT(LTA!F78:AJ78,LTA!F$102:AJ$102,LTA!F$104:AJ$104)</f>
        <v>139.34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172.54999999999998</v>
      </c>
      <c r="AB78" s="117">
        <f>-STOA!O78</f>
        <v>0</v>
      </c>
      <c r="AC78">
        <f t="shared" si="3"/>
        <v>14.531322598489009</v>
      </c>
      <c r="AD78">
        <f t="shared" si="4"/>
        <v>933.64799168794809</v>
      </c>
      <c r="AE78">
        <f>'IDT-1'!C78</f>
        <v>25.26</v>
      </c>
      <c r="AF78" s="26"/>
      <c r="AG78">
        <f t="shared" si="5"/>
        <v>958.90799168794808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-350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7.8975762760193904</v>
      </c>
      <c r="F79">
        <f>GT_Spot!Q79</f>
        <v>0</v>
      </c>
      <c r="G79">
        <f>PPCL_NG!Q79</f>
        <v>9.9600000000000009</v>
      </c>
      <c r="H79">
        <f>PPCL_Spot!Q79</f>
        <v>14.1</v>
      </c>
      <c r="I79">
        <f>Bawana_NG!Q79</f>
        <v>49.919999999999995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730.3128818362743</v>
      </c>
      <c r="P79" s="77">
        <v>34.72</v>
      </c>
      <c r="Q79" s="77">
        <v>22.459999999999997</v>
      </c>
      <c r="R79" s="80">
        <v>0</v>
      </c>
      <c r="S79" s="80">
        <v>0</v>
      </c>
      <c r="T79" s="78">
        <f>SUMPRODUCT(LTA!F79:AJ79,LTA!F$101:AJ$101,LTA!F$104:AJ$104)</f>
        <v>1.47</v>
      </c>
      <c r="U79" s="78">
        <f>SUMPRODUCT(LTA!F79:AJ79,LTA!F$102:AJ$102,LTA!F$104:AJ$104)</f>
        <v>139.34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130.69000000000003</v>
      </c>
      <c r="AB79" s="117">
        <f>-STOA!O79</f>
        <v>0</v>
      </c>
      <c r="AC79">
        <f t="shared" si="3"/>
        <v>11.726504260605296</v>
      </c>
      <c r="AD79">
        <f t="shared" si="4"/>
        <v>939.14395385168848</v>
      </c>
      <c r="AE79">
        <f>'IDT-1'!C79</f>
        <v>28.783000000000001</v>
      </c>
      <c r="AF79" s="26"/>
      <c r="AG79">
        <f t="shared" si="5"/>
        <v>967.92695385168849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-190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7.8975762760193904</v>
      </c>
      <c r="F80">
        <f>GT_Spot!Q80</f>
        <v>0</v>
      </c>
      <c r="G80">
        <f>PPCL_NG!Q80</f>
        <v>9.9600000000000009</v>
      </c>
      <c r="H80">
        <f>PPCL_Spot!Q80</f>
        <v>14.1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740.61290898827428</v>
      </c>
      <c r="P80" s="77">
        <v>34.72</v>
      </c>
      <c r="Q80" s="77">
        <v>22.459999999999997</v>
      </c>
      <c r="R80" s="80">
        <v>0</v>
      </c>
      <c r="S80" s="80">
        <v>0</v>
      </c>
      <c r="T80" s="78">
        <f>SUMPRODUCT(LTA!F80:AJ80,LTA!F$101:AJ$101,LTA!F$104:AJ$104)</f>
        <v>0.32999999999999996</v>
      </c>
      <c r="U80" s="78">
        <f>SUMPRODUCT(LTA!F80:AJ80,LTA!F$102:AJ$102,LTA!F$104:AJ$104)</f>
        <v>139.41999999999999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130.47000000000003</v>
      </c>
      <c r="AB80" s="117">
        <f>-STOA!O80</f>
        <v>0</v>
      </c>
      <c r="AC80">
        <f t="shared" si="3"/>
        <v>11.894661774764849</v>
      </c>
      <c r="AD80">
        <f t="shared" si="4"/>
        <v>937.99582348952879</v>
      </c>
      <c r="AE80">
        <f>'IDT-1'!C80</f>
        <v>30.207000000000001</v>
      </c>
      <c r="AF80" s="26"/>
      <c r="AG80">
        <f t="shared" si="5"/>
        <v>968.20282348952878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7.8975762760193904</v>
      </c>
      <c r="F81">
        <f>GT_Spot!Q81</f>
        <v>0</v>
      </c>
      <c r="G81">
        <f>PPCL_NG!Q81</f>
        <v>9.9600000000000009</v>
      </c>
      <c r="H81">
        <f>PPCL_Spot!Q81</f>
        <v>14.1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866.72525429942425</v>
      </c>
      <c r="P81" s="77">
        <v>34.04</v>
      </c>
      <c r="Q81" s="77">
        <v>22.11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139.44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</v>
      </c>
      <c r="AA81" s="117">
        <f>STOA!I81</f>
        <v>130.32000000000002</v>
      </c>
      <c r="AB81" s="117">
        <f>-STOA!O81</f>
        <v>0</v>
      </c>
      <c r="AC81">
        <f t="shared" si="3"/>
        <v>13.923541803333476</v>
      </c>
      <c r="AD81">
        <f t="shared" si="4"/>
        <v>955.58928877211008</v>
      </c>
      <c r="AE81">
        <f>'IDT-1'!C81</f>
        <v>25.884</v>
      </c>
      <c r="AF81" s="26"/>
      <c r="AG81">
        <f t="shared" si="5"/>
        <v>981.4732887721101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-300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7.8975762760193904</v>
      </c>
      <c r="F82">
        <f>GT_Spot!Q82</f>
        <v>0</v>
      </c>
      <c r="G82">
        <f>PPCL_NG!Q82</f>
        <v>9.9600000000000009</v>
      </c>
      <c r="H82">
        <f>PPCL_Spot!Q82</f>
        <v>14.1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866.72381346235034</v>
      </c>
      <c r="P82" s="77">
        <v>34.04</v>
      </c>
      <c r="Q82" s="77">
        <v>22.11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139.5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130.32000000000002</v>
      </c>
      <c r="AB82" s="117">
        <f>-STOA!O82</f>
        <v>0</v>
      </c>
      <c r="AC82">
        <f t="shared" si="3"/>
        <v>13.96458648635625</v>
      </c>
      <c r="AD82">
        <f t="shared" si="4"/>
        <v>970.25680325201336</v>
      </c>
      <c r="AE82">
        <f>'IDT-1'!C82</f>
        <v>21.338999999999999</v>
      </c>
      <c r="AF82" s="26"/>
      <c r="AG82">
        <f t="shared" si="5"/>
        <v>991.59580325201341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-300</v>
      </c>
      <c r="AM82" s="75">
        <f>RTM_PXI!I82</f>
        <v>0</v>
      </c>
      <c r="AN82" s="75">
        <f>RTM_PXI!O82</f>
        <v>0</v>
      </c>
      <c r="AO82" s="192">
        <f>GDAM_IEX!I82</f>
        <v>9.65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7.5455826240093922</v>
      </c>
      <c r="F83">
        <f>GT_Spot!Q83</f>
        <v>0</v>
      </c>
      <c r="G83">
        <f>PPCL_NG!Q83</f>
        <v>9.9600000000000009</v>
      </c>
      <c r="H83">
        <f>PPCL_Spot!Q83</f>
        <v>14.1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866.72381346235034</v>
      </c>
      <c r="P83" s="77">
        <v>34.04</v>
      </c>
      <c r="Q83" s="77">
        <v>22.11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139.51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154.46</v>
      </c>
      <c r="AB83" s="117">
        <f>-STOA!O83</f>
        <v>0</v>
      </c>
      <c r="AC83">
        <f t="shared" si="3"/>
        <v>14.799339143994189</v>
      </c>
      <c r="AD83">
        <f t="shared" si="4"/>
        <v>903.57005694236557</v>
      </c>
      <c r="AE83">
        <f>'IDT-1'!C83</f>
        <v>16.809000000000001</v>
      </c>
      <c r="AF83" s="26"/>
      <c r="AG83">
        <f t="shared" si="5"/>
        <v>920.37905694236554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-380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7.5455826240093922</v>
      </c>
      <c r="F84">
        <f>GT_Spot!Q84</f>
        <v>0</v>
      </c>
      <c r="G84">
        <f>PPCL_NG!Q84</f>
        <v>9.9600000000000009</v>
      </c>
      <c r="H84">
        <f>PPCL_Spot!Q84</f>
        <v>14.1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866.72381346235034</v>
      </c>
      <c r="P84" s="77">
        <v>34.04</v>
      </c>
      <c r="Q84" s="77">
        <v>22.11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139.53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154.46</v>
      </c>
      <c r="AB84" s="117">
        <f>-STOA!O84</f>
        <v>0</v>
      </c>
      <c r="AC84">
        <f t="shared" si="3"/>
        <v>14.618091318328329</v>
      </c>
      <c r="AD84">
        <f t="shared" si="4"/>
        <v>943.4213047680314</v>
      </c>
      <c r="AE84">
        <f>'IDT-1'!C84</f>
        <v>12.49</v>
      </c>
      <c r="AF84" s="26"/>
      <c r="AG84">
        <f t="shared" si="5"/>
        <v>955.91130476803141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-350</v>
      </c>
      <c r="AM84" s="75">
        <f>RTM_PXI!I84</f>
        <v>0</v>
      </c>
      <c r="AN84" s="75">
        <f>RTM_PXI!O84</f>
        <v>0</v>
      </c>
      <c r="AO84" s="192">
        <f>GDAM_IEX!I84</f>
        <v>9.65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7.5455826240093922</v>
      </c>
      <c r="F85">
        <f>GT_Spot!Q85</f>
        <v>0</v>
      </c>
      <c r="G85">
        <f>PPCL_NG!Q85</f>
        <v>9.9600000000000009</v>
      </c>
      <c r="H85">
        <f>PPCL_Spot!Q85</f>
        <v>14.1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861.02661286235036</v>
      </c>
      <c r="P85" s="77">
        <v>34.04</v>
      </c>
      <c r="Q85" s="77">
        <v>22.11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139.4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110.06</v>
      </c>
      <c r="AB85" s="117">
        <f>-STOA!O85</f>
        <v>0</v>
      </c>
      <c r="AC85">
        <f t="shared" si="3"/>
        <v>14.68390131543735</v>
      </c>
      <c r="AD85">
        <f t="shared" si="4"/>
        <v>960.87829417092235</v>
      </c>
      <c r="AE85">
        <f>'IDT-1'!C85</f>
        <v>8.3279999999999994</v>
      </c>
      <c r="AF85" s="26"/>
      <c r="AG85">
        <f t="shared" si="5"/>
        <v>969.20629417092232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-345</v>
      </c>
      <c r="AM85" s="75">
        <f>RTM_PXI!I85</f>
        <v>0</v>
      </c>
      <c r="AN85" s="75">
        <f>RTM_PXI!O85</f>
        <v>0</v>
      </c>
      <c r="AO85" s="192">
        <f>GDAM_IEX!I85</f>
        <v>72.400000000000006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7.5455826240093922</v>
      </c>
      <c r="F86">
        <f>GT_Spot!Q86</f>
        <v>0</v>
      </c>
      <c r="G86">
        <f>PPCL_NG!Q86</f>
        <v>9.9600000000000009</v>
      </c>
      <c r="H86">
        <f>PPCL_Spot!Q86</f>
        <v>14.1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849.68174934435046</v>
      </c>
      <c r="P86" s="77">
        <v>34.04</v>
      </c>
      <c r="Q86" s="77">
        <v>22.11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139.41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110.06</v>
      </c>
      <c r="AB86" s="117">
        <f>-STOA!O86</f>
        <v>0</v>
      </c>
      <c r="AC86">
        <f t="shared" si="3"/>
        <v>14.961321664178712</v>
      </c>
      <c r="AD86">
        <f t="shared" si="4"/>
        <v>974.04601030418121</v>
      </c>
      <c r="AE86">
        <f>'IDT-1'!C86</f>
        <v>0</v>
      </c>
      <c r="AF86" s="26"/>
      <c r="AG86">
        <f t="shared" si="5"/>
        <v>974.04601030418121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-354</v>
      </c>
      <c r="AM86" s="75">
        <f>RTM_PXI!I86</f>
        <v>0</v>
      </c>
      <c r="AN86" s="75">
        <f>RTM_PXI!O86</f>
        <v>0</v>
      </c>
      <c r="AO86" s="192">
        <f>GDAM_IEX!I86</f>
        <v>106.18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7.5455826240093922</v>
      </c>
      <c r="F87">
        <f>GT_Spot!Q87</f>
        <v>0</v>
      </c>
      <c r="G87">
        <f>PPCL_NG!Q87</f>
        <v>9.9600000000000009</v>
      </c>
      <c r="H87">
        <f>PPCL_Spot!Q87</f>
        <v>14.1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843.4242583038108</v>
      </c>
      <c r="P87" s="77">
        <v>34.04</v>
      </c>
      <c r="Q87" s="77">
        <v>22.11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139.45999999999998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220.10000000000002</v>
      </c>
      <c r="AB87" s="117">
        <f>-STOA!O87</f>
        <v>0</v>
      </c>
      <c r="AC87">
        <f t="shared" si="3"/>
        <v>15.07121795771123</v>
      </c>
      <c r="AD87">
        <f t="shared" si="4"/>
        <v>1014.5486229701091</v>
      </c>
      <c r="AE87">
        <f>'IDT-1'!C87</f>
        <v>0</v>
      </c>
      <c r="AF87" s="26"/>
      <c r="AG87">
        <f t="shared" si="5"/>
        <v>1014.5486229701091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-340</v>
      </c>
      <c r="AM87" s="75">
        <f>RTM_PXI!I87</f>
        <v>0</v>
      </c>
      <c r="AN87" s="75">
        <f>RTM_PXI!O87</f>
        <v>0</v>
      </c>
      <c r="AO87" s="192">
        <f>GDAM_IEX!I87</f>
        <v>28.96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7.5455826240093922</v>
      </c>
      <c r="F88">
        <f>GT_Spot!Q88</f>
        <v>0</v>
      </c>
      <c r="G88">
        <f>PPCL_NG!Q88</f>
        <v>9.9600000000000009</v>
      </c>
      <c r="H88">
        <f>PPCL_Spot!Q88</f>
        <v>14.1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842.8000141878108</v>
      </c>
      <c r="P88" s="77">
        <v>34.04</v>
      </c>
      <c r="Q88" s="77">
        <v>22.11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139.47999999999999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220.10000000000002</v>
      </c>
      <c r="AB88" s="117">
        <f>-STOA!O88</f>
        <v>0</v>
      </c>
      <c r="AC88">
        <f t="shared" si="3"/>
        <v>15.289097374623598</v>
      </c>
      <c r="AD88">
        <f t="shared" si="4"/>
        <v>1027.0364994371964</v>
      </c>
      <c r="AE88">
        <f>'IDT-1'!C88</f>
        <v>0</v>
      </c>
      <c r="AF88" s="26"/>
      <c r="AG88">
        <f t="shared" si="5"/>
        <v>1027.0364994371964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-346</v>
      </c>
      <c r="AM88" s="75">
        <f>RTM_PXI!I88</f>
        <v>0</v>
      </c>
      <c r="AN88" s="75">
        <f>RTM_PXI!O88</f>
        <v>0</v>
      </c>
      <c r="AO88" s="192">
        <f>GDAM_IEX!I88</f>
        <v>48.27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14.962707907791071</v>
      </c>
      <c r="F89">
        <f>GT_Spot!Q89</f>
        <v>0</v>
      </c>
      <c r="G89">
        <f>PPCL_NG!Q89</f>
        <v>9.9600000000000009</v>
      </c>
      <c r="H89">
        <f>PPCL_Spot!Q89</f>
        <v>23.722550811915255</v>
      </c>
      <c r="I89">
        <f>Bawana_NG!Q89</f>
        <v>49.919999999999995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842.34792977126017</v>
      </c>
      <c r="P89" s="77">
        <v>34.04</v>
      </c>
      <c r="Q89" s="77">
        <v>22.11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139.49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123.57000000000001</v>
      </c>
      <c r="AB89" s="117">
        <f>-STOA!O89</f>
        <v>0</v>
      </c>
      <c r="AC89">
        <f t="shared" si="3"/>
        <v>15.507336778655937</v>
      </c>
      <c r="AD89">
        <f t="shared" si="4"/>
        <v>1073.7158517123105</v>
      </c>
      <c r="AE89">
        <f>'IDT-1'!C89</f>
        <v>0</v>
      </c>
      <c r="AF89" s="26"/>
      <c r="AG89">
        <f t="shared" si="5"/>
        <v>1073.7158517123105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-335</v>
      </c>
      <c r="AM89" s="75">
        <f>RTM_PXI!I89</f>
        <v>0</v>
      </c>
      <c r="AN89" s="75">
        <f>RTM_PXI!O89</f>
        <v>0</v>
      </c>
      <c r="AO89" s="192">
        <f>GDAM_IEX!I89</f>
        <v>164.1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14.962707907791071</v>
      </c>
      <c r="F90">
        <f>GT_Spot!Q90</f>
        <v>0</v>
      </c>
      <c r="G90">
        <f>PPCL_NG!Q90</f>
        <v>9.9600000000000009</v>
      </c>
      <c r="H90">
        <f>PPCL_Spot!Q90</f>
        <v>27.09</v>
      </c>
      <c r="I90">
        <f>Bawana_NG!Q90</f>
        <v>49.919999999999995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842.34792977126017</v>
      </c>
      <c r="P90" s="77">
        <v>34.04</v>
      </c>
      <c r="Q90" s="77">
        <v>22.11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139.49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25.22</v>
      </c>
      <c r="Z90" s="75">
        <f>IEX!O90</f>
        <v>0</v>
      </c>
      <c r="AA90" s="117">
        <f>STOA!I90</f>
        <v>123.57000000000001</v>
      </c>
      <c r="AB90" s="117">
        <f>-STOA!O90</f>
        <v>0</v>
      </c>
      <c r="AC90">
        <f t="shared" si="3"/>
        <v>16.230169982842803</v>
      </c>
      <c r="AD90">
        <f t="shared" si="4"/>
        <v>1034.6004676962082</v>
      </c>
      <c r="AE90">
        <f>'IDT-1'!C90</f>
        <v>0</v>
      </c>
      <c r="AF90" s="26"/>
      <c r="AG90">
        <f t="shared" si="5"/>
        <v>1034.6004676962082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-395</v>
      </c>
      <c r="AM90" s="75">
        <f>RTM_PXI!I90</f>
        <v>0</v>
      </c>
      <c r="AN90" s="75">
        <f>RTM_PXI!O90</f>
        <v>0</v>
      </c>
      <c r="AO90" s="192">
        <f>GDAM_IEX!I90</f>
        <v>157.12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7.5455826240093922</v>
      </c>
      <c r="F91">
        <f>GT_Spot!Q91</f>
        <v>0</v>
      </c>
      <c r="G91">
        <f>PPCL_NG!Q91</f>
        <v>9.9600000000000009</v>
      </c>
      <c r="H91">
        <f>PPCL_Spot!Q91</f>
        <v>13.10171572234054</v>
      </c>
      <c r="I91">
        <f>Bawana_NG!Q91</f>
        <v>49.919999999999995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846.35951915726002</v>
      </c>
      <c r="P91" s="77">
        <v>34.04</v>
      </c>
      <c r="Q91" s="77">
        <v>22.11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139.51999999999998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73.41</v>
      </c>
      <c r="Z91" s="75">
        <f>IEX!O91</f>
        <v>0</v>
      </c>
      <c r="AA91" s="117">
        <f>STOA!I91</f>
        <v>145.28000000000003</v>
      </c>
      <c r="AB91" s="117">
        <f>-STOA!O91</f>
        <v>0</v>
      </c>
      <c r="AC91">
        <f t="shared" si="3"/>
        <v>16.608158157066477</v>
      </c>
      <c r="AD91">
        <f t="shared" si="4"/>
        <v>1143.4686593465433</v>
      </c>
      <c r="AE91">
        <f>'IDT-1'!C91</f>
        <v>0</v>
      </c>
      <c r="AF91" s="26"/>
      <c r="AG91">
        <f t="shared" si="5"/>
        <v>1143.4686593465433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-362</v>
      </c>
      <c r="AM91" s="75">
        <f>RTM_PXI!I91</f>
        <v>0</v>
      </c>
      <c r="AN91" s="75">
        <f>RTM_PXI!O91</f>
        <v>0</v>
      </c>
      <c r="AO91" s="192">
        <f>GDAM_IEX!I91</f>
        <v>180.83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7.5455826240093922</v>
      </c>
      <c r="F92">
        <f>GT_Spot!Q92</f>
        <v>0</v>
      </c>
      <c r="G92">
        <f>PPCL_NG!Q92</f>
        <v>9.9600000000000009</v>
      </c>
      <c r="H92">
        <f>PPCL_Spot!Q92</f>
        <v>14.1</v>
      </c>
      <c r="I92">
        <f>Bawana_NG!Q92</f>
        <v>49.919999999999995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846.35978640014628</v>
      </c>
      <c r="P92" s="77">
        <v>34.04</v>
      </c>
      <c r="Q92" s="77">
        <v>22.11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139.53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89.72</v>
      </c>
      <c r="Z92" s="75">
        <f>IEX!O92</f>
        <v>0</v>
      </c>
      <c r="AA92" s="117">
        <f>STOA!I92</f>
        <v>145.28000000000003</v>
      </c>
      <c r="AB92" s="117">
        <f>-STOA!O92</f>
        <v>0</v>
      </c>
      <c r="AC92">
        <f t="shared" si="3"/>
        <v>16.607902860003371</v>
      </c>
      <c r="AD92">
        <f t="shared" si="4"/>
        <v>1183.6174661641523</v>
      </c>
      <c r="AE92">
        <f>'IDT-1'!C92</f>
        <v>0</v>
      </c>
      <c r="AF92" s="26"/>
      <c r="AG92">
        <f t="shared" si="5"/>
        <v>1183.6174661641523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-342</v>
      </c>
      <c r="AM92" s="75">
        <f>RTM_PXI!I92</f>
        <v>0</v>
      </c>
      <c r="AN92" s="75">
        <f>RTM_PXI!O92</f>
        <v>0</v>
      </c>
      <c r="AO92" s="192">
        <f>GDAM_IEX!I92</f>
        <v>183.66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7.5455826240093922</v>
      </c>
      <c r="F93">
        <f>GT_Spot!Q93</f>
        <v>0</v>
      </c>
      <c r="G93">
        <f>PPCL_NG!Q93</f>
        <v>9.9600000000000009</v>
      </c>
      <c r="H93">
        <f>PPCL_Spot!Q93</f>
        <v>14.1</v>
      </c>
      <c r="I93">
        <f>Bawana_NG!Q93</f>
        <v>49.919999999999995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846.55684262709281</v>
      </c>
      <c r="P93" s="77">
        <v>34.04</v>
      </c>
      <c r="Q93" s="77">
        <v>22.11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139.41999999999999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99.15</v>
      </c>
      <c r="Z93" s="75">
        <f>IEX!O93</f>
        <v>0</v>
      </c>
      <c r="AA93" s="117">
        <f>STOA!I93</f>
        <v>145.28000000000003</v>
      </c>
      <c r="AB93" s="117">
        <f>-STOA!O93</f>
        <v>0</v>
      </c>
      <c r="AC93">
        <f t="shared" si="3"/>
        <v>16.333203598868295</v>
      </c>
      <c r="AD93">
        <f t="shared" si="4"/>
        <v>1237.0492216522339</v>
      </c>
      <c r="AE93">
        <f>'IDT-1'!C93</f>
        <v>0</v>
      </c>
      <c r="AF93" s="26"/>
      <c r="AG93">
        <f t="shared" si="5"/>
        <v>1237.0492216522339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-300</v>
      </c>
      <c r="AM93" s="75">
        <f>RTM_PXI!I93</f>
        <v>0</v>
      </c>
      <c r="AN93" s="75">
        <f>RTM_PXI!O93</f>
        <v>0</v>
      </c>
      <c r="AO93" s="192">
        <f>GDAM_IEX!I93</f>
        <v>185.3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7.5455826240093922</v>
      </c>
      <c r="F94">
        <f>GT_Spot!Q94</f>
        <v>0</v>
      </c>
      <c r="G94">
        <f>PPCL_NG!Q94</f>
        <v>9.9600000000000009</v>
      </c>
      <c r="H94">
        <f>PPCL_Spot!Q94</f>
        <v>14.1</v>
      </c>
      <c r="I94">
        <f>Bawana_NG!Q94</f>
        <v>49.919999999999995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846.55714888428781</v>
      </c>
      <c r="P94" s="77">
        <v>34.04</v>
      </c>
      <c r="Q94" s="77">
        <v>22.11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139.47999999999999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116.95</v>
      </c>
      <c r="Z94" s="75">
        <f>IEX!O94</f>
        <v>0</v>
      </c>
      <c r="AA94" s="117">
        <f>STOA!I94</f>
        <v>145.28000000000003</v>
      </c>
      <c r="AB94" s="117">
        <f>-STOA!O94</f>
        <v>0</v>
      </c>
      <c r="AC94">
        <f t="shared" si="3"/>
        <v>16.735108757208447</v>
      </c>
      <c r="AD94">
        <f t="shared" si="4"/>
        <v>1212.0076227510885</v>
      </c>
      <c r="AE94">
        <f>'IDT-1'!C94</f>
        <v>0</v>
      </c>
      <c r="AF94" s="26"/>
      <c r="AG94">
        <f t="shared" si="5"/>
        <v>1212.0076227510885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-335</v>
      </c>
      <c r="AM94" s="75">
        <f>RTM_PXI!I94</f>
        <v>0</v>
      </c>
      <c r="AN94" s="75">
        <f>RTM_PXI!O94</f>
        <v>0</v>
      </c>
      <c r="AO94" s="192">
        <f>GDAM_IEX!I94</f>
        <v>177.8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7.5455826240093922</v>
      </c>
      <c r="F95">
        <f>GT_Spot!Q95</f>
        <v>0</v>
      </c>
      <c r="G95">
        <f>PPCL_NG!Q95</f>
        <v>9.9600000000000009</v>
      </c>
      <c r="H95">
        <f>PPCL_Spot!Q95</f>
        <v>14.1</v>
      </c>
      <c r="I95">
        <f>Bawana_NG!Q95</f>
        <v>49.919999999999995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835.86743344240915</v>
      </c>
      <c r="P95" s="77">
        <v>34.04</v>
      </c>
      <c r="Q95" s="77">
        <v>22.11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139.53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129.37</v>
      </c>
      <c r="Z95" s="75">
        <f>IEX!O95</f>
        <v>0</v>
      </c>
      <c r="AA95" s="117">
        <f>STOA!I95</f>
        <v>145.10000000000002</v>
      </c>
      <c r="AB95" s="117">
        <f>-STOA!O95</f>
        <v>0</v>
      </c>
      <c r="AC95">
        <f t="shared" si="3"/>
        <v>16.509258160432104</v>
      </c>
      <c r="AD95">
        <f t="shared" si="4"/>
        <v>1266.9237579059863</v>
      </c>
      <c r="AE95">
        <f>'IDT-1'!C95</f>
        <v>0</v>
      </c>
      <c r="AF95" s="26"/>
      <c r="AG95">
        <f t="shared" si="5"/>
        <v>1266.9237579059863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-295</v>
      </c>
      <c r="AM95" s="75">
        <f>RTM_PXI!I95</f>
        <v>0</v>
      </c>
      <c r="AN95" s="75">
        <f>RTM_PXI!O95</f>
        <v>0</v>
      </c>
      <c r="AO95" s="192">
        <f>GDAM_IEX!I95</f>
        <v>190.89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7.5455826240093922</v>
      </c>
      <c r="F96">
        <f>GT_Spot!Q96</f>
        <v>0</v>
      </c>
      <c r="G96">
        <f>PPCL_NG!Q96</f>
        <v>9.9600000000000009</v>
      </c>
      <c r="H96">
        <f>PPCL_Spot!Q96</f>
        <v>14.1</v>
      </c>
      <c r="I96">
        <f>Bawana_NG!Q96</f>
        <v>49.919999999999995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830.15005551383342</v>
      </c>
      <c r="P96" s="77">
        <v>34.04</v>
      </c>
      <c r="Q96" s="77">
        <v>22.11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139.38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141.51</v>
      </c>
      <c r="Z96" s="75">
        <f>IEX!O96</f>
        <v>0</v>
      </c>
      <c r="AA96" s="117">
        <f>STOA!I96</f>
        <v>145.10000000000002</v>
      </c>
      <c r="AB96" s="117">
        <f>-STOA!O96</f>
        <v>0</v>
      </c>
      <c r="AC96">
        <f t="shared" si="3"/>
        <v>16.485707959438685</v>
      </c>
      <c r="AD96">
        <f t="shared" si="4"/>
        <v>1284.3599301784043</v>
      </c>
      <c r="AE96">
        <f>'IDT-1'!C96</f>
        <v>0</v>
      </c>
      <c r="AF96" s="26"/>
      <c r="AG96">
        <f t="shared" si="5"/>
        <v>1284.3599301784043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-285</v>
      </c>
      <c r="AM96" s="75">
        <f>RTM_PXI!I96</f>
        <v>0</v>
      </c>
      <c r="AN96" s="75">
        <f>RTM_PXI!O96</f>
        <v>0</v>
      </c>
      <c r="AO96" s="192">
        <f>GDAM_IEX!I96</f>
        <v>192.03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7.5455826240093922</v>
      </c>
      <c r="F97">
        <f>GT_Spot!Q97</f>
        <v>0</v>
      </c>
      <c r="G97">
        <f>PPCL_NG!Q97</f>
        <v>9.9600000000000009</v>
      </c>
      <c r="H97">
        <f>PPCL_Spot!Q97</f>
        <v>13.10171572234054</v>
      </c>
      <c r="I97">
        <f>Bawana_NG!Q97</f>
        <v>49.919999999999995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828.59417128455709</v>
      </c>
      <c r="P97" s="77">
        <v>34.04</v>
      </c>
      <c r="Q97" s="77">
        <v>22.11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139.44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153.96</v>
      </c>
      <c r="Z97" s="75">
        <f>IEX!O97</f>
        <v>0</v>
      </c>
      <c r="AA97" s="117">
        <f>STOA!I97</f>
        <v>145.10000000000002</v>
      </c>
      <c r="AB97" s="117">
        <f>-STOA!O97</f>
        <v>0</v>
      </c>
      <c r="AC97">
        <f t="shared" si="3"/>
        <v>17.473364028797182</v>
      </c>
      <c r="AD97">
        <f t="shared" si="4"/>
        <v>1194.71810560211</v>
      </c>
      <c r="AE97">
        <f>'IDT-1'!C97</f>
        <v>0</v>
      </c>
      <c r="AF97" s="26"/>
      <c r="AG97">
        <f t="shared" si="5"/>
        <v>1194.71810560211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-385</v>
      </c>
      <c r="AM97" s="75">
        <f>RTM_PXI!I97</f>
        <v>0</v>
      </c>
      <c r="AN97" s="75">
        <f>RTM_PXI!O97</f>
        <v>0</v>
      </c>
      <c r="AO97" s="192">
        <f>GDAM_IEX!I97</f>
        <v>193.42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7.5455826240093922</v>
      </c>
      <c r="F98">
        <f>GT_Spot!Q98</f>
        <v>0</v>
      </c>
      <c r="G98">
        <f>PPCL_NG!Q98</f>
        <v>9.9600000000000009</v>
      </c>
      <c r="H98">
        <f>PPCL_Spot!Q98</f>
        <v>14.1</v>
      </c>
      <c r="I98">
        <f>Bawana_NG!Q98</f>
        <v>49.919999999999995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825.22717752213839</v>
      </c>
      <c r="P98" s="77">
        <v>34.04</v>
      </c>
      <c r="Q98" s="77">
        <v>22.11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139.51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165.93</v>
      </c>
      <c r="Z98" s="75">
        <f>IEX!O98</f>
        <v>0</v>
      </c>
      <c r="AA98" s="117">
        <f>STOA!I98</f>
        <v>145.10000000000002</v>
      </c>
      <c r="AB98" s="117">
        <f>-STOA!O98</f>
        <v>0</v>
      </c>
      <c r="AC98">
        <f t="shared" si="3"/>
        <v>17.258120922054466</v>
      </c>
      <c r="AD98">
        <f t="shared" si="4"/>
        <v>1240.7846392240933</v>
      </c>
      <c r="AE98">
        <f>'IDT-1'!C98</f>
        <v>0</v>
      </c>
      <c r="AF98" s="26"/>
      <c r="AG98">
        <f t="shared" si="5"/>
        <v>1240.7846392240933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-350</v>
      </c>
      <c r="AM98" s="75">
        <f>RTM_PXI!I98</f>
        <v>0</v>
      </c>
      <c r="AN98" s="75">
        <f>RTM_PXI!O98</f>
        <v>0</v>
      </c>
      <c r="AO98" s="192">
        <f>GDAM_IEX!I98</f>
        <v>194.6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0.22012942238371977</v>
      </c>
      <c r="F99">
        <f t="shared" si="6"/>
        <v>0</v>
      </c>
      <c r="G99">
        <f t="shared" si="6"/>
        <v>0.23904000000000031</v>
      </c>
      <c r="H99">
        <f t="shared" si="6"/>
        <v>0.39188068275928784</v>
      </c>
      <c r="I99">
        <f t="shared" si="6"/>
        <v>1.187250150953187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19.080553299095008</v>
      </c>
      <c r="P99" s="77">
        <f t="shared" si="6"/>
        <v>0.63366999999999962</v>
      </c>
      <c r="Q99" s="77">
        <f t="shared" si="6"/>
        <v>0.50018647946011552</v>
      </c>
      <c r="R99" s="80">
        <f t="shared" si="6"/>
        <v>0.27314364354236964</v>
      </c>
      <c r="S99" s="80">
        <f t="shared" si="6"/>
        <v>0</v>
      </c>
      <c r="T99" s="78">
        <f t="shared" si="6"/>
        <v>1.2606025000000003</v>
      </c>
      <c r="U99" s="78">
        <f t="shared" si="6"/>
        <v>3.2812700000000001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0.41052250000000001</v>
      </c>
      <c r="Z99" s="75">
        <f t="shared" si="6"/>
        <v>-1.4E-2</v>
      </c>
      <c r="AA99" s="117">
        <f t="shared" si="6"/>
        <v>2.6214525000000002</v>
      </c>
      <c r="AB99" s="117">
        <f t="shared" si="6"/>
        <v>0</v>
      </c>
      <c r="AC99">
        <f t="shared" si="6"/>
        <v>0.3111386820597915</v>
      </c>
      <c r="AD99">
        <f t="shared" si="6"/>
        <v>27.425854996133889</v>
      </c>
      <c r="AE99">
        <f t="shared" si="6"/>
        <v>-9.291774999999998E-2</v>
      </c>
      <c r="AG99">
        <f t="shared" si="6"/>
        <v>27.332937246133888</v>
      </c>
      <c r="AI99">
        <f t="shared" si="6"/>
        <v>0</v>
      </c>
      <c r="AJ99">
        <f t="shared" si="6"/>
        <v>0</v>
      </c>
      <c r="AK99">
        <f t="shared" si="6"/>
        <v>6.2747499999999998E-2</v>
      </c>
      <c r="AL99">
        <f t="shared" si="6"/>
        <v>-3.7789999999999999</v>
      </c>
      <c r="AM99">
        <f t="shared" si="6"/>
        <v>0</v>
      </c>
      <c r="AN99">
        <f t="shared" si="6"/>
        <v>0</v>
      </c>
      <c r="AO99">
        <f t="shared" si="6"/>
        <v>1.3675450000000002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229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7" t="s">
        <v>335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229"/>
      <c r="S2" s="79"/>
      <c r="T2" s="82" t="s">
        <v>315</v>
      </c>
      <c r="U2" s="227"/>
      <c r="V2" s="107" t="s">
        <v>304</v>
      </c>
      <c r="W2" s="107" t="s">
        <v>304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GT_NG!T3</f>
        <v>11.171118285882008</v>
      </c>
      <c r="F3">
        <f>GT_Spot!T3</f>
        <v>0</v>
      </c>
      <c r="G3">
        <f>PPCL_NG!T3</f>
        <v>11.95</v>
      </c>
      <c r="H3">
        <f>PPCL_Spot!T3</f>
        <v>18.997912317327767</v>
      </c>
      <c r="I3">
        <f>Bawana_NG!T3</f>
        <v>49.233089734874234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851.57025438017774</v>
      </c>
      <c r="P3" s="77">
        <v>0</v>
      </c>
      <c r="Q3" s="77">
        <v>26.706932705558103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380.49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203.15</v>
      </c>
      <c r="Z3" s="75">
        <f>IEX!P3</f>
        <v>0</v>
      </c>
      <c r="AA3" s="117">
        <f>STOA!J3</f>
        <v>98.300000000000011</v>
      </c>
      <c r="AB3" s="117">
        <f>-STOA!P3</f>
        <v>0</v>
      </c>
      <c r="AC3">
        <f>SUMIF(B3:AB3,"&gt;0")*$AC$2-SUMIF(B3:AB3,"&lt;0")*($AC$2/(1-$AC$2))+SUMIF(AI3:AR3,"&gt;0")*$AC$2-SUMIF(AI3:AR3,"&lt;0")*($AC$2/(1-$AC$2))</f>
        <v>14.533809905329617</v>
      </c>
      <c r="AD3">
        <f>SUM(B3:AB3,AI3:AR3)-AC3</f>
        <v>1637.0354975184903</v>
      </c>
      <c r="AE3">
        <f>'IDT-1'!F3</f>
        <v>0</v>
      </c>
      <c r="AF3" s="26"/>
      <c r="AG3">
        <f>SUM(AD3:AF3)</f>
        <v>1637.0354975184903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11.171118285882008</v>
      </c>
      <c r="F4">
        <f>GT_Spot!T4</f>
        <v>0</v>
      </c>
      <c r="G4">
        <f>PPCL_NG!T4</f>
        <v>11.95</v>
      </c>
      <c r="H4">
        <f>PPCL_Spot!T4</f>
        <v>18.997912317327767</v>
      </c>
      <c r="I4">
        <f>Bawana_NG!T4</f>
        <v>49.445530251529568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849.29390407837957</v>
      </c>
      <c r="P4" s="77">
        <v>0</v>
      </c>
      <c r="Q4" s="77">
        <v>26.706932705558103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380.19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193.05</v>
      </c>
      <c r="Z4" s="75">
        <f>IEX!P4</f>
        <v>0</v>
      </c>
      <c r="AA4" s="117">
        <f>STOA!J4</f>
        <v>98.300000000000011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14.424127499220358</v>
      </c>
      <c r="AD4">
        <f t="shared" ref="AD4:AD67" si="1">SUM(B4:AB4,AI4:AR4)-AC4</f>
        <v>1624.6812701394567</v>
      </c>
      <c r="AE4">
        <f>'IDT-1'!F4</f>
        <v>0</v>
      </c>
      <c r="AF4" s="26"/>
      <c r="AG4">
        <f t="shared" ref="AG4:AG67" si="2">SUM(AD4:AF4)</f>
        <v>1624.6812701394567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11.171118285882008</v>
      </c>
      <c r="F5">
        <f>GT_Spot!T5</f>
        <v>0</v>
      </c>
      <c r="G5">
        <f>PPCL_NG!T5</f>
        <v>11.95</v>
      </c>
      <c r="H5">
        <f>PPCL_Spot!T5</f>
        <v>18.997912317327767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847.4743325461842</v>
      </c>
      <c r="P5" s="77">
        <v>0</v>
      </c>
      <c r="Q5" s="77">
        <v>26.706932705558103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400.65999999999997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180.51</v>
      </c>
      <c r="Z5" s="75">
        <f>IEX!P5</f>
        <v>0</v>
      </c>
      <c r="AA5" s="117">
        <f>STOA!J5</f>
        <v>98.300000000000011</v>
      </c>
      <c r="AB5" s="117">
        <f>-STOA!P5</f>
        <v>0</v>
      </c>
      <c r="AC5">
        <f t="shared" si="0"/>
        <v>14.907554603523579</v>
      </c>
      <c r="AD5">
        <f t="shared" si="1"/>
        <v>1679.1327412514286</v>
      </c>
      <c r="AE5">
        <f>'IDT-1'!F5</f>
        <v>0</v>
      </c>
      <c r="AF5" s="26"/>
      <c r="AG5">
        <f t="shared" si="2"/>
        <v>1679.1327412514286</v>
      </c>
      <c r="AI5" s="75">
        <f>PXIL!J5</f>
        <v>0</v>
      </c>
      <c r="AJ5" s="75">
        <f>PXIL!P5</f>
        <v>0</v>
      </c>
      <c r="AK5" s="75">
        <f>RTM_IEX!J5</f>
        <v>48.27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11.171118285882008</v>
      </c>
      <c r="F6">
        <f>GT_Spot!T6</f>
        <v>0</v>
      </c>
      <c r="G6">
        <f>PPCL_NG!T6</f>
        <v>11.95</v>
      </c>
      <c r="H6">
        <f>PPCL_Spot!T6</f>
        <v>18.997912317327767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843.96490717218421</v>
      </c>
      <c r="P6" s="77">
        <v>0</v>
      </c>
      <c r="Q6" s="77">
        <v>26.706932705558103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405.19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161.21</v>
      </c>
      <c r="Z6" s="75">
        <f>IEX!P6</f>
        <v>0</v>
      </c>
      <c r="AA6" s="117">
        <f>STOA!J6</f>
        <v>98.300000000000011</v>
      </c>
      <c r="AB6" s="117">
        <f>-STOA!P6</f>
        <v>0</v>
      </c>
      <c r="AC6">
        <f t="shared" si="0"/>
        <v>14.746695660232378</v>
      </c>
      <c r="AD6">
        <f t="shared" si="1"/>
        <v>1661.0141748207195</v>
      </c>
      <c r="AE6">
        <f>'IDT-1'!F6</f>
        <v>0</v>
      </c>
      <c r="AF6" s="26"/>
      <c r="AG6">
        <f t="shared" si="2"/>
        <v>1661.0141748207195</v>
      </c>
      <c r="AI6" s="75">
        <f>PXIL!J6</f>
        <v>0</v>
      </c>
      <c r="AJ6" s="75">
        <f>PXIL!P6</f>
        <v>0</v>
      </c>
      <c r="AK6" s="75">
        <f>RTM_IEX!J6</f>
        <v>48.27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11.171118285882008</v>
      </c>
      <c r="F7">
        <f>GT_Spot!T7</f>
        <v>0</v>
      </c>
      <c r="G7">
        <f>PPCL_NG!T7</f>
        <v>11.95</v>
      </c>
      <c r="H7">
        <f>PPCL_Spot!T7</f>
        <v>18.997912317327767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830.07025686569159</v>
      </c>
      <c r="P7" s="77">
        <v>0</v>
      </c>
      <c r="Q7" s="77">
        <v>26.706932705558103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408.87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146.72999999999999</v>
      </c>
      <c r="Z7" s="75">
        <f>IEX!P7</f>
        <v>0</v>
      </c>
      <c r="AA7" s="117">
        <f>STOA!J7</f>
        <v>98.210000000000008</v>
      </c>
      <c r="AB7" s="117">
        <f>-STOA!P7</f>
        <v>0</v>
      </c>
      <c r="AC7">
        <f t="shared" si="0"/>
        <v>14.103814737535245</v>
      </c>
      <c r="AD7">
        <f t="shared" si="1"/>
        <v>1588.6024054369243</v>
      </c>
      <c r="AE7">
        <f>'IDT-1'!F7</f>
        <v>0</v>
      </c>
      <c r="AF7" s="26"/>
      <c r="AG7">
        <f t="shared" si="2"/>
        <v>1588.6024054369243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11.171118285882008</v>
      </c>
      <c r="F8">
        <f>GT_Spot!T8</f>
        <v>0</v>
      </c>
      <c r="G8">
        <f>PPCL_NG!T8</f>
        <v>11.95</v>
      </c>
      <c r="H8">
        <f>PPCL_Spot!T8</f>
        <v>18.997912317327767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818.42414416946019</v>
      </c>
      <c r="P8" s="77">
        <v>0</v>
      </c>
      <c r="Q8" s="77">
        <v>26.706932705558103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413.44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128.38999999999999</v>
      </c>
      <c r="Z8" s="75">
        <f>IEX!P8</f>
        <v>0</v>
      </c>
      <c r="AA8" s="117">
        <f>STOA!J8</f>
        <v>98.210000000000008</v>
      </c>
      <c r="AB8" s="117">
        <f>-STOA!P8</f>
        <v>0</v>
      </c>
      <c r="AC8">
        <f t="shared" si="0"/>
        <v>13.880152945808408</v>
      </c>
      <c r="AD8">
        <f t="shared" si="1"/>
        <v>1563.4099545324195</v>
      </c>
      <c r="AE8">
        <f>'IDT-1'!F8</f>
        <v>0</v>
      </c>
      <c r="AF8" s="26"/>
      <c r="AG8">
        <f t="shared" si="2"/>
        <v>1563.4099545324195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8.6121388969944555</v>
      </c>
      <c r="F9">
        <f>GT_Spot!T9</f>
        <v>0</v>
      </c>
      <c r="G9">
        <f>PPCL_NG!T9</f>
        <v>11.95</v>
      </c>
      <c r="H9">
        <f>PPCL_Spot!T9</f>
        <v>18.997912317327767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819.48867980076216</v>
      </c>
      <c r="P9" s="77">
        <v>0</v>
      </c>
      <c r="Q9" s="77">
        <v>26.706932705558103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417.08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110.05</v>
      </c>
      <c r="Z9" s="75">
        <f>IEX!P9</f>
        <v>0</v>
      </c>
      <c r="AA9" s="117">
        <f>STOA!J9</f>
        <v>98.210000000000008</v>
      </c>
      <c r="AB9" s="117">
        <f>-STOA!P9</f>
        <v>0</v>
      </c>
      <c r="AC9">
        <f t="shared" si="0"/>
        <v>13.737641840741654</v>
      </c>
      <c r="AD9">
        <f t="shared" si="1"/>
        <v>1547.3580218799009</v>
      </c>
      <c r="AE9">
        <f>'IDT-1'!F9</f>
        <v>0</v>
      </c>
      <c r="AF9" s="26"/>
      <c r="AG9">
        <f t="shared" si="2"/>
        <v>1547.3580218799009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11.171118285882008</v>
      </c>
      <c r="F10">
        <f>GT_Spot!T10</f>
        <v>0</v>
      </c>
      <c r="G10">
        <f>PPCL_NG!T10</f>
        <v>11.95</v>
      </c>
      <c r="H10">
        <f>PPCL_Spot!T10</f>
        <v>18.997912317327767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820.05274509714445</v>
      </c>
      <c r="P10" s="77">
        <v>0</v>
      </c>
      <c r="Q10" s="77">
        <v>26.706932705558103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421.66999999999996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97.49</v>
      </c>
      <c r="Z10" s="75">
        <f>IEX!P10</f>
        <v>0</v>
      </c>
      <c r="AA10" s="117">
        <f>STOA!J10</f>
        <v>98.210000000000008</v>
      </c>
      <c r="AB10" s="117">
        <f>-STOA!P10</f>
        <v>0</v>
      </c>
      <c r="AC10">
        <f t="shared" si="0"/>
        <v>13.694988633972029</v>
      </c>
      <c r="AD10">
        <f t="shared" si="1"/>
        <v>1542.5537197719402</v>
      </c>
      <c r="AE10">
        <f>'IDT-1'!F10</f>
        <v>0</v>
      </c>
      <c r="AF10" s="26"/>
      <c r="AG10">
        <f t="shared" si="2"/>
        <v>1542.5537197719402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10.52861755209862</v>
      </c>
      <c r="F11">
        <f>GT_Spot!T11</f>
        <v>0</v>
      </c>
      <c r="G11">
        <f>PPCL_NG!T11</f>
        <v>11.95</v>
      </c>
      <c r="H11">
        <f>PPCL_Spot!T11</f>
        <v>18.997912317327767</v>
      </c>
      <c r="I11">
        <f>Bawana_NG!T11</f>
        <v>50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824.08598136552826</v>
      </c>
      <c r="P11" s="77">
        <v>0</v>
      </c>
      <c r="Q11" s="77">
        <v>26.706932705558103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426.5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78.19</v>
      </c>
      <c r="Z11" s="75">
        <f>IEX!P11</f>
        <v>0</v>
      </c>
      <c r="AA11" s="117">
        <f>STOA!J11</f>
        <v>98.210000000000008</v>
      </c>
      <c r="AB11" s="117">
        <f>-STOA!P11</f>
        <v>0</v>
      </c>
      <c r="AC11">
        <f t="shared" si="0"/>
        <v>14.130178758008231</v>
      </c>
      <c r="AD11">
        <f t="shared" si="1"/>
        <v>1471.0392651825046</v>
      </c>
      <c r="AE11">
        <f>'IDT-1'!F11</f>
        <v>0</v>
      </c>
      <c r="AF11" s="26"/>
      <c r="AG11">
        <f t="shared" si="2"/>
        <v>1471.0392651825046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8.3632331485264064</v>
      </c>
      <c r="F12">
        <f>GT_Spot!T12</f>
        <v>0</v>
      </c>
      <c r="G12">
        <f>PPCL_NG!T12</f>
        <v>11.95</v>
      </c>
      <c r="H12">
        <f>PPCL_Spot!T12</f>
        <v>16.79</v>
      </c>
      <c r="I12">
        <f>Bawana_NG!T12</f>
        <v>50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819.47722294871517</v>
      </c>
      <c r="P12" s="77">
        <v>0</v>
      </c>
      <c r="Q12" s="77">
        <v>26.706932705558103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430.21999999999997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59.85</v>
      </c>
      <c r="Z12" s="75">
        <f>IEX!P12</f>
        <v>0</v>
      </c>
      <c r="AA12" s="117">
        <f>STOA!J12</f>
        <v>98.210000000000008</v>
      </c>
      <c r="AB12" s="117">
        <f>-STOA!P12</f>
        <v>0</v>
      </c>
      <c r="AC12">
        <f t="shared" si="0"/>
        <v>13.389793021464637</v>
      </c>
      <c r="AD12">
        <f t="shared" si="1"/>
        <v>1508.177595781335</v>
      </c>
      <c r="AE12">
        <f>'IDT-1'!F12</f>
        <v>0</v>
      </c>
      <c r="AF12" s="26"/>
      <c r="AG12">
        <f t="shared" si="2"/>
        <v>1508.177595781335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10.52861755209862</v>
      </c>
      <c r="F13">
        <f>GT_Spot!T13</f>
        <v>0</v>
      </c>
      <c r="G13">
        <f>PPCL_NG!T13</f>
        <v>11.95</v>
      </c>
      <c r="H13">
        <f>PPCL_Spot!T13</f>
        <v>18.997912317327767</v>
      </c>
      <c r="I13">
        <f>Bawana_NG!T13</f>
        <v>50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821.39405736131164</v>
      </c>
      <c r="P13" s="77">
        <v>0</v>
      </c>
      <c r="Q13" s="77">
        <v>26.706932705558103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430.34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37.65</v>
      </c>
      <c r="Z13" s="75">
        <f>IEX!P13</f>
        <v>0</v>
      </c>
      <c r="AA13" s="117">
        <f>STOA!J13</f>
        <v>98.210000000000008</v>
      </c>
      <c r="AB13" s="117">
        <f>-STOA!P13</f>
        <v>0</v>
      </c>
      <c r="AC13">
        <f t="shared" si="0"/>
        <v>13.250842175439407</v>
      </c>
      <c r="AD13">
        <f t="shared" si="1"/>
        <v>1492.5266777608567</v>
      </c>
      <c r="AE13">
        <f>'IDT-1'!F13</f>
        <v>0</v>
      </c>
      <c r="AF13" s="26"/>
      <c r="AG13">
        <f t="shared" si="2"/>
        <v>1492.5266777608567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10.52861755209862</v>
      </c>
      <c r="F14">
        <f>GT_Spot!T14</f>
        <v>0</v>
      </c>
      <c r="G14">
        <f>PPCL_NG!T14</f>
        <v>11.95</v>
      </c>
      <c r="H14">
        <f>PPCL_Spot!T14</f>
        <v>18.997912317327767</v>
      </c>
      <c r="I14">
        <f>Bawana_NG!T14</f>
        <v>50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817.53302443591565</v>
      </c>
      <c r="P14" s="77">
        <v>0</v>
      </c>
      <c r="Q14" s="77">
        <v>26.706932705558103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429.82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18.34</v>
      </c>
      <c r="Z14" s="75">
        <f>IEX!P14</f>
        <v>0</v>
      </c>
      <c r="AA14" s="117">
        <f>STOA!J14</f>
        <v>98.210000000000008</v>
      </c>
      <c r="AB14" s="117">
        <f>-STOA!P14</f>
        <v>0</v>
      </c>
      <c r="AC14">
        <f t="shared" si="0"/>
        <v>13.042361085695921</v>
      </c>
      <c r="AD14">
        <f t="shared" si="1"/>
        <v>1469.0441259252041</v>
      </c>
      <c r="AE14">
        <f>'IDT-1'!F14</f>
        <v>0</v>
      </c>
      <c r="AF14" s="26"/>
      <c r="AG14">
        <f t="shared" si="2"/>
        <v>1469.0441259252041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10.52861755209862</v>
      </c>
      <c r="F15">
        <f>GT_Spot!T15</f>
        <v>0</v>
      </c>
      <c r="G15">
        <f>PPCL_NG!T15</f>
        <v>11.95</v>
      </c>
      <c r="H15">
        <f>PPCL_Spot!T15</f>
        <v>18.997912317327767</v>
      </c>
      <c r="I15">
        <f>Bawana_NG!T15</f>
        <v>50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810.79179169691145</v>
      </c>
      <c r="P15" s="77">
        <v>0</v>
      </c>
      <c r="Q15" s="77">
        <v>26.706932705558103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429.77000000000004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98.12</v>
      </c>
      <c r="AB15" s="117">
        <f>-STOA!P15</f>
        <v>0</v>
      </c>
      <c r="AC15">
        <f t="shared" si="0"/>
        <v>13.264320613702452</v>
      </c>
      <c r="AD15">
        <f t="shared" si="1"/>
        <v>1393.6009336581935</v>
      </c>
      <c r="AE15">
        <f>'IDT-1'!F15</f>
        <v>0</v>
      </c>
      <c r="AF15" s="26"/>
      <c r="AG15">
        <f t="shared" si="2"/>
        <v>1393.6009336581935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10.52861755209862</v>
      </c>
      <c r="F16">
        <f>GT_Spot!T16</f>
        <v>0</v>
      </c>
      <c r="G16">
        <f>PPCL_NG!T16</f>
        <v>11.95</v>
      </c>
      <c r="H16">
        <f>PPCL_Spot!T16</f>
        <v>18.997912317327767</v>
      </c>
      <c r="I16">
        <f>Bawana_NG!T16</f>
        <v>50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820.44426406434809</v>
      </c>
      <c r="P16" s="77">
        <v>0</v>
      </c>
      <c r="Q16" s="77">
        <v>26.706932705558103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429.18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</v>
      </c>
      <c r="AA16" s="117">
        <f>STOA!J16</f>
        <v>98.12</v>
      </c>
      <c r="AB16" s="117">
        <f>-STOA!P16</f>
        <v>0</v>
      </c>
      <c r="AC16">
        <f t="shared" si="0"/>
        <v>13.1398734375254</v>
      </c>
      <c r="AD16">
        <f t="shared" si="1"/>
        <v>1425.7878532018069</v>
      </c>
      <c r="AE16">
        <f>'IDT-1'!F16</f>
        <v>0</v>
      </c>
      <c r="AF16" s="26"/>
      <c r="AG16">
        <f t="shared" si="2"/>
        <v>1425.7878532018069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10.52861755209862</v>
      </c>
      <c r="F17">
        <f>GT_Spot!T17</f>
        <v>0</v>
      </c>
      <c r="G17">
        <f>PPCL_NG!T17</f>
        <v>11.95</v>
      </c>
      <c r="H17">
        <f>PPCL_Spot!T17</f>
        <v>18.997912317327767</v>
      </c>
      <c r="I17">
        <f>Bawana_NG!T17</f>
        <v>50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824.27162143644478</v>
      </c>
      <c r="P17" s="77">
        <v>0</v>
      </c>
      <c r="Q17" s="77">
        <v>26.706932705558103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440.93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-49</v>
      </c>
      <c r="AA17" s="117">
        <f>STOA!J17</f>
        <v>98.12</v>
      </c>
      <c r="AB17" s="117">
        <f>-STOA!P17</f>
        <v>0</v>
      </c>
      <c r="AC17">
        <f t="shared" si="0"/>
        <v>13.916179363997912</v>
      </c>
      <c r="AD17">
        <f t="shared" si="1"/>
        <v>1368.5889046474313</v>
      </c>
      <c r="AE17">
        <f>'IDT-1'!F17</f>
        <v>0</v>
      </c>
      <c r="AF17" s="26"/>
      <c r="AG17">
        <f t="shared" si="2"/>
        <v>1368.5889046474313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10.52861755209862</v>
      </c>
      <c r="F18">
        <f>GT_Spot!T18</f>
        <v>0</v>
      </c>
      <c r="G18">
        <f>PPCL_NG!T18</f>
        <v>11.95</v>
      </c>
      <c r="H18">
        <f>PPCL_Spot!T18</f>
        <v>18.997912317327767</v>
      </c>
      <c r="I18">
        <f>Bawana_NG!T18</f>
        <v>50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828.13265681061034</v>
      </c>
      <c r="P18" s="77">
        <v>0</v>
      </c>
      <c r="Q18" s="77">
        <v>26.706932705558103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440.28000000000003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-59</v>
      </c>
      <c r="AA18" s="117">
        <f>STOA!J18</f>
        <v>98.12</v>
      </c>
      <c r="AB18" s="117">
        <f>-STOA!P18</f>
        <v>0</v>
      </c>
      <c r="AC18">
        <f t="shared" si="0"/>
        <v>13.58931137440276</v>
      </c>
      <c r="AD18">
        <f t="shared" si="1"/>
        <v>1412.1268080111922</v>
      </c>
      <c r="AE18">
        <f>'IDT-1'!F18</f>
        <v>-13.323</v>
      </c>
      <c r="AF18" s="26"/>
      <c r="AG18">
        <f t="shared" si="2"/>
        <v>1398.8038080111921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8.3632331485264064</v>
      </c>
      <c r="F19">
        <f>GT_Spot!T19</f>
        <v>0</v>
      </c>
      <c r="G19">
        <f>PPCL_NG!T19</f>
        <v>11.95</v>
      </c>
      <c r="H19">
        <f>PPCL_Spot!T19</f>
        <v>17.641938674579627</v>
      </c>
      <c r="I19">
        <f>Bawana_NG!T19</f>
        <v>50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827.17851474084512</v>
      </c>
      <c r="P19" s="77">
        <v>0</v>
      </c>
      <c r="Q19" s="77">
        <v>26.706932705558103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439.55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-59</v>
      </c>
      <c r="AA19" s="117">
        <f>STOA!J19</f>
        <v>98.12</v>
      </c>
      <c r="AB19" s="117">
        <f>-STOA!P19</f>
        <v>0</v>
      </c>
      <c r="AC19">
        <f t="shared" si="0"/>
        <v>13.987409349490973</v>
      </c>
      <c r="AD19">
        <f t="shared" si="1"/>
        <v>1356.5232099200184</v>
      </c>
      <c r="AE19">
        <f>'IDT-1'!F19</f>
        <v>-34.021000000000001</v>
      </c>
      <c r="AF19" s="26"/>
      <c r="AG19">
        <f t="shared" si="2"/>
        <v>1322.5022099200185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10.52861755209862</v>
      </c>
      <c r="F20">
        <f>GT_Spot!T20</f>
        <v>0</v>
      </c>
      <c r="G20">
        <f>PPCL_NG!T20</f>
        <v>11.95</v>
      </c>
      <c r="H20">
        <f>PPCL_Spot!T20</f>
        <v>18.997912317327767</v>
      </c>
      <c r="I20">
        <f>Bawana_NG!T20</f>
        <v>50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836.479499408641</v>
      </c>
      <c r="P20" s="77">
        <v>0</v>
      </c>
      <c r="Q20" s="77">
        <v>26.706932705558103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438.91999999999996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-59</v>
      </c>
      <c r="AA20" s="117">
        <f>STOA!J20</f>
        <v>98.12</v>
      </c>
      <c r="AB20" s="117">
        <f>-STOA!P20</f>
        <v>0</v>
      </c>
      <c r="AC20">
        <f t="shared" si="0"/>
        <v>13.650795589265428</v>
      </c>
      <c r="AD20">
        <f t="shared" si="1"/>
        <v>1419.0521663943598</v>
      </c>
      <c r="AE20">
        <f>'IDT-1'!F20</f>
        <v>-63.131</v>
      </c>
      <c r="AF20" s="26"/>
      <c r="AG20">
        <f t="shared" si="2"/>
        <v>1355.9211663943597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10.52861755209862</v>
      </c>
      <c r="F21">
        <f>GT_Spot!T21</f>
        <v>0</v>
      </c>
      <c r="G21">
        <f>PPCL_NG!T21</f>
        <v>11.95</v>
      </c>
      <c r="H21">
        <f>PPCL_Spot!T21</f>
        <v>18.997912317327767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841.32140381096747</v>
      </c>
      <c r="P21" s="77">
        <v>0</v>
      </c>
      <c r="Q21" s="77">
        <v>26.706932705558103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435.88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-59</v>
      </c>
      <c r="AA21" s="117">
        <f>STOA!J21</f>
        <v>98.12</v>
      </c>
      <c r="AB21" s="117">
        <f>-STOA!P21</f>
        <v>0</v>
      </c>
      <c r="AC21">
        <f t="shared" si="0"/>
        <v>13.666652348005902</v>
      </c>
      <c r="AD21">
        <f t="shared" si="1"/>
        <v>1420.838214037946</v>
      </c>
      <c r="AE21">
        <f>'IDT-1'!F21</f>
        <v>-85.721999999999994</v>
      </c>
      <c r="AF21" s="26"/>
      <c r="AG21">
        <f t="shared" si="2"/>
        <v>1335.1162140379461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10.52861755209862</v>
      </c>
      <c r="F22">
        <f>GT_Spot!T22</f>
        <v>0</v>
      </c>
      <c r="G22">
        <f>PPCL_NG!T22</f>
        <v>11.95</v>
      </c>
      <c r="H22">
        <f>PPCL_Spot!T22</f>
        <v>18.997912317327767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844.21785293235359</v>
      </c>
      <c r="P22" s="77">
        <v>0</v>
      </c>
      <c r="Q22" s="77">
        <v>26.706932705558103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435.66999999999996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-59</v>
      </c>
      <c r="AA22" s="117">
        <f>STOA!J22</f>
        <v>98.12</v>
      </c>
      <c r="AB22" s="117">
        <f>-STOA!P22</f>
        <v>0</v>
      </c>
      <c r="AC22">
        <f t="shared" si="0"/>
        <v>13.690293100274099</v>
      </c>
      <c r="AD22">
        <f t="shared" si="1"/>
        <v>1423.5010224070638</v>
      </c>
      <c r="AE22">
        <f>'IDT-1'!F22</f>
        <v>-112.791</v>
      </c>
      <c r="AF22" s="26"/>
      <c r="AG22">
        <f t="shared" si="2"/>
        <v>1310.7100224070639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10.52861755209862</v>
      </c>
      <c r="F23">
        <f>GT_Spot!T23</f>
        <v>0</v>
      </c>
      <c r="G23">
        <f>PPCL_NG!T23</f>
        <v>11.95</v>
      </c>
      <c r="H23">
        <f>PPCL_Spot!T23</f>
        <v>19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856.76689691714637</v>
      </c>
      <c r="P23" s="77">
        <v>0</v>
      </c>
      <c r="Q23" s="77">
        <v>26.706932705558103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435.26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-59</v>
      </c>
      <c r="AA23" s="117">
        <f>STOA!J23</f>
        <v>98.02000000000001</v>
      </c>
      <c r="AB23" s="117">
        <f>-STOA!P23</f>
        <v>0</v>
      </c>
      <c r="AC23">
        <f t="shared" si="0"/>
        <v>14.240161435057557</v>
      </c>
      <c r="AD23">
        <f t="shared" si="1"/>
        <v>1384.9922857397453</v>
      </c>
      <c r="AE23">
        <f>'IDT-1'!F23</f>
        <v>-138.74100000000001</v>
      </c>
      <c r="AF23" s="26"/>
      <c r="AG23">
        <f t="shared" si="2"/>
        <v>1246.2512857397453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10.52861755209862</v>
      </c>
      <c r="F24">
        <f>GT_Spot!T24</f>
        <v>0</v>
      </c>
      <c r="G24">
        <f>PPCL_NG!T24</f>
        <v>11.95</v>
      </c>
      <c r="H24">
        <f>PPCL_Spot!T24</f>
        <v>19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868.35003577073689</v>
      </c>
      <c r="P24" s="77">
        <v>0</v>
      </c>
      <c r="Q24" s="77">
        <v>26.706932705558103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435.02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-59</v>
      </c>
      <c r="AA24" s="117">
        <f>STOA!J24</f>
        <v>98.02000000000001</v>
      </c>
      <c r="AB24" s="117">
        <f>-STOA!P24</f>
        <v>0</v>
      </c>
      <c r="AC24">
        <f t="shared" si="0"/>
        <v>13.896074680859387</v>
      </c>
      <c r="AD24">
        <f t="shared" si="1"/>
        <v>1446.6795113475341</v>
      </c>
      <c r="AE24">
        <f>'IDT-1'!F24</f>
        <v>-167.05099999999999</v>
      </c>
      <c r="AF24" s="26"/>
      <c r="AG24">
        <f t="shared" si="2"/>
        <v>1279.6285113475342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10.538922155688622</v>
      </c>
      <c r="F25">
        <f>GT_Spot!T25</f>
        <v>0</v>
      </c>
      <c r="G25">
        <f>PPCL_NG!T25</f>
        <v>11.95</v>
      </c>
      <c r="H25">
        <f>PPCL_Spot!T25</f>
        <v>19</v>
      </c>
      <c r="I25">
        <f>Bawana_NG!T25</f>
        <v>50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881.49166240366208</v>
      </c>
      <c r="P25" s="77">
        <v>37.69</v>
      </c>
      <c r="Q25" s="77">
        <v>26.706932705558103</v>
      </c>
      <c r="R25" s="80">
        <v>0</v>
      </c>
      <c r="S25" s="80">
        <v>0</v>
      </c>
      <c r="T25" s="78">
        <f>SUMPRODUCT(LTA!F25:AJ25,LTA!F$101:AJ$101,LTA!F$105:AJ$105)</f>
        <v>0.03</v>
      </c>
      <c r="U25" s="78">
        <f>SUMPRODUCT(LTA!F25:AJ25,LTA!F$102:AJ$102,LTA!F$105:AJ$105)</f>
        <v>436.56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-59</v>
      </c>
      <c r="AA25" s="117">
        <f>STOA!J25</f>
        <v>98.02000000000001</v>
      </c>
      <c r="AB25" s="117">
        <f>-STOA!P25</f>
        <v>0</v>
      </c>
      <c r="AC25">
        <f t="shared" si="0"/>
        <v>14.756815414239512</v>
      </c>
      <c r="AD25">
        <f t="shared" si="1"/>
        <v>1453.2307018506692</v>
      </c>
      <c r="AE25">
        <f>'IDT-1'!F25</f>
        <v>-199.31100000000001</v>
      </c>
      <c r="AF25" s="26"/>
      <c r="AG25">
        <f t="shared" si="2"/>
        <v>1253.9197018506693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-45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10.538922155688622</v>
      </c>
      <c r="F26">
        <f>GT_Spot!T26</f>
        <v>0</v>
      </c>
      <c r="G26">
        <f>PPCL_NG!T26</f>
        <v>11.95</v>
      </c>
      <c r="H26">
        <f>PPCL_Spot!T26</f>
        <v>19</v>
      </c>
      <c r="I26">
        <f>Bawana_NG!T26</f>
        <v>50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891.92400602872806</v>
      </c>
      <c r="P26" s="77">
        <v>37.69</v>
      </c>
      <c r="Q26" s="77">
        <v>26.706932705558103</v>
      </c>
      <c r="R26" s="80">
        <v>0</v>
      </c>
      <c r="S26" s="80">
        <v>0</v>
      </c>
      <c r="T26" s="78">
        <f>SUMPRODUCT(LTA!F26:AJ26,LTA!F$101:AJ$101,LTA!F$105:AJ$105)</f>
        <v>0.67</v>
      </c>
      <c r="U26" s="78">
        <f>SUMPRODUCT(LTA!F26:AJ26,LTA!F$102:AJ$102,LTA!F$105:AJ$105)</f>
        <v>439.82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-59</v>
      </c>
      <c r="AA26" s="117">
        <f>STOA!J26</f>
        <v>98.02000000000001</v>
      </c>
      <c r="AB26" s="117">
        <f>-STOA!P26</f>
        <v>0</v>
      </c>
      <c r="AC26">
        <f t="shared" si="0"/>
        <v>14.483424299641301</v>
      </c>
      <c r="AD26">
        <f t="shared" si="1"/>
        <v>1512.8364365903335</v>
      </c>
      <c r="AE26">
        <f>'IDT-1'!F26</f>
        <v>-231.596</v>
      </c>
      <c r="AF26" s="26"/>
      <c r="AG26">
        <f t="shared" si="2"/>
        <v>1281.2404365903335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10.538922155688622</v>
      </c>
      <c r="F27">
        <f>GT_Spot!T27</f>
        <v>0</v>
      </c>
      <c r="G27">
        <f>PPCL_NG!T27</f>
        <v>11.95</v>
      </c>
      <c r="H27">
        <f>PPCL_Spot!T27</f>
        <v>19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909.45949621008526</v>
      </c>
      <c r="P27" s="77">
        <v>37.69</v>
      </c>
      <c r="Q27" s="77">
        <v>26.706932705558103</v>
      </c>
      <c r="R27" s="80">
        <v>3.9277921348314604</v>
      </c>
      <c r="S27" s="80">
        <v>0</v>
      </c>
      <c r="T27" s="78">
        <f>SUMPRODUCT(LTA!F27:AJ27,LTA!F$101:AJ$101,LTA!F$105:AJ$105)</f>
        <v>1.9100000000000001</v>
      </c>
      <c r="U27" s="78">
        <f>SUMPRODUCT(LTA!F27:AJ27,LTA!F$102:AJ$102,LTA!F$105:AJ$105)</f>
        <v>443.05999999999995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-324</v>
      </c>
      <c r="AA27" s="117">
        <f>STOA!J27</f>
        <v>97.94</v>
      </c>
      <c r="AB27" s="117">
        <f>-STOA!P27</f>
        <v>0</v>
      </c>
      <c r="AC27">
        <f t="shared" si="0"/>
        <v>17.596412628737244</v>
      </c>
      <c r="AD27">
        <f t="shared" si="1"/>
        <v>1210.5867305774264</v>
      </c>
      <c r="AE27">
        <f>'IDT-1'!F27</f>
        <v>0</v>
      </c>
      <c r="AF27" s="26"/>
      <c r="AG27">
        <f t="shared" si="2"/>
        <v>1210.5867305774264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10.848253595538598</v>
      </c>
      <c r="F28">
        <f>GT_Spot!T28</f>
        <v>0</v>
      </c>
      <c r="G28">
        <f>PPCL_NG!T28</f>
        <v>11.95</v>
      </c>
      <c r="H28">
        <f>PPCL_Spot!T28</f>
        <v>19</v>
      </c>
      <c r="I28">
        <f>Bawana_NG!T28</f>
        <v>50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931.7489944258017</v>
      </c>
      <c r="P28" s="77">
        <v>37.69</v>
      </c>
      <c r="Q28" s="77">
        <v>26.706932705558103</v>
      </c>
      <c r="R28" s="80">
        <v>6.41</v>
      </c>
      <c r="S28" s="80">
        <v>0</v>
      </c>
      <c r="T28" s="78">
        <f>SUMPRODUCT(LTA!F28:AJ28,LTA!F$101:AJ$101,LTA!F$105:AJ$105)</f>
        <v>3.64</v>
      </c>
      <c r="U28" s="78">
        <f>SUMPRODUCT(LTA!F28:AJ28,LTA!F$102:AJ$102,LTA!F$105:AJ$105)</f>
        <v>447.57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-334</v>
      </c>
      <c r="AA28" s="117">
        <f>STOA!J28</f>
        <v>97.94</v>
      </c>
      <c r="AB28" s="117">
        <f>-STOA!P28</f>
        <v>0</v>
      </c>
      <c r="AC28">
        <f t="shared" si="0"/>
        <v>17.428131382809944</v>
      </c>
      <c r="AD28">
        <f t="shared" si="1"/>
        <v>1292.0760493440887</v>
      </c>
      <c r="AE28">
        <f>'IDT-1'!F28</f>
        <v>-26.302</v>
      </c>
      <c r="AF28" s="26"/>
      <c r="AG28">
        <f t="shared" si="2"/>
        <v>1265.7740493440888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10.848253595538598</v>
      </c>
      <c r="F29">
        <f>GT_Spot!T29</f>
        <v>0</v>
      </c>
      <c r="G29">
        <f>PPCL_NG!T29</f>
        <v>11.95</v>
      </c>
      <c r="H29">
        <f>PPCL_Spot!T29</f>
        <v>19</v>
      </c>
      <c r="I29">
        <f>Bawana_NG!T29</f>
        <v>50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938.50590687041972</v>
      </c>
      <c r="P29" s="77">
        <v>37.69</v>
      </c>
      <c r="Q29" s="77">
        <v>26.706932705558103</v>
      </c>
      <c r="R29" s="80">
        <v>9.6499999999999986</v>
      </c>
      <c r="S29" s="80">
        <v>0</v>
      </c>
      <c r="T29" s="78">
        <f>SUMPRODUCT(LTA!F29:AJ29,LTA!F$101:AJ$101,LTA!F$105:AJ$105)</f>
        <v>6.21</v>
      </c>
      <c r="U29" s="78">
        <f>SUMPRODUCT(LTA!F29:AJ29,LTA!F$102:AJ$102,LTA!F$105:AJ$105)</f>
        <v>448.24999999999994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-334</v>
      </c>
      <c r="AA29" s="117">
        <f>STOA!J29</f>
        <v>97.94</v>
      </c>
      <c r="AB29" s="117">
        <f>-STOA!P29</f>
        <v>0</v>
      </c>
      <c r="AC29">
        <f t="shared" si="0"/>
        <v>17.544704212322586</v>
      </c>
      <c r="AD29">
        <f t="shared" si="1"/>
        <v>1305.2063889591941</v>
      </c>
      <c r="AE29">
        <f>'IDT-1'!F29</f>
        <v>-57.902000000000001</v>
      </c>
      <c r="AF29" s="26"/>
      <c r="AG29">
        <f t="shared" si="2"/>
        <v>1247.3043889591941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10.52861755209862</v>
      </c>
      <c r="F30">
        <f>GT_Spot!T30</f>
        <v>0</v>
      </c>
      <c r="G30">
        <f>PPCL_NG!T30</f>
        <v>11.95</v>
      </c>
      <c r="H30">
        <f>PPCL_Spot!T30</f>
        <v>19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918.23475924940476</v>
      </c>
      <c r="P30" s="77">
        <v>37.69</v>
      </c>
      <c r="Q30" s="77">
        <v>26.706932705558103</v>
      </c>
      <c r="R30" s="80">
        <v>12.701954146791815</v>
      </c>
      <c r="S30" s="80">
        <v>0</v>
      </c>
      <c r="T30" s="78">
        <f>SUMPRODUCT(LTA!F30:AJ30,LTA!F$101:AJ$101,LTA!F$105:AJ$105)</f>
        <v>9.4499999999999993</v>
      </c>
      <c r="U30" s="78">
        <f>SUMPRODUCT(LTA!F30:AJ30,LTA!F$102:AJ$102,LTA!F$105:AJ$105)</f>
        <v>455.39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-334</v>
      </c>
      <c r="AA30" s="117">
        <f>STOA!J30</f>
        <v>97.94</v>
      </c>
      <c r="AB30" s="117">
        <f>-STOA!P30</f>
        <v>0</v>
      </c>
      <c r="AC30">
        <f t="shared" si="0"/>
        <v>17.48170651256715</v>
      </c>
      <c r="AD30">
        <f t="shared" si="1"/>
        <v>1298.1105571412863</v>
      </c>
      <c r="AE30">
        <f>'IDT-1'!F30</f>
        <v>-85.322999999999993</v>
      </c>
      <c r="AF30" s="26"/>
      <c r="AG30">
        <f t="shared" si="2"/>
        <v>1212.7875571412862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10.52861755209862</v>
      </c>
      <c r="F31">
        <f>GT_Spot!T31</f>
        <v>0</v>
      </c>
      <c r="G31">
        <f>PPCL_NG!T31</f>
        <v>11.95</v>
      </c>
      <c r="H31">
        <f>PPCL_Spot!T31</f>
        <v>19</v>
      </c>
      <c r="I31">
        <f>Bawana_NG!T31</f>
        <v>53.359999999999992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713.63096428974563</v>
      </c>
      <c r="P31" s="77">
        <v>37.69</v>
      </c>
      <c r="Q31" s="77">
        <v>6.7589929986593171</v>
      </c>
      <c r="R31" s="80">
        <v>15.85787996257185</v>
      </c>
      <c r="S31" s="80">
        <v>0</v>
      </c>
      <c r="T31" s="78">
        <f>SUMPRODUCT(LTA!F31:AJ31,LTA!F$101:AJ$101,LTA!F$105:AJ$105)</f>
        <v>13.68</v>
      </c>
      <c r="U31" s="78">
        <f>SUMPRODUCT(LTA!F31:AJ31,LTA!F$102:AJ$102,LTA!F$105:AJ$105)</f>
        <v>413.55000000000007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-34</v>
      </c>
      <c r="AA31" s="117">
        <f>STOA!J31</f>
        <v>97.84</v>
      </c>
      <c r="AB31" s="117">
        <f>-STOA!P31</f>
        <v>0</v>
      </c>
      <c r="AC31">
        <f t="shared" si="0"/>
        <v>13.189174064575377</v>
      </c>
      <c r="AD31">
        <f t="shared" si="1"/>
        <v>1276.6572807385</v>
      </c>
      <c r="AE31">
        <f>'IDT-1'!F31</f>
        <v>-86.525000000000006</v>
      </c>
      <c r="AF31" s="26"/>
      <c r="AG31">
        <f t="shared" si="2"/>
        <v>1190.1322807385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10.52861755209862</v>
      </c>
      <c r="F32">
        <f>GT_Spot!T32</f>
        <v>0</v>
      </c>
      <c r="G32">
        <f>PPCL_NG!T32</f>
        <v>11.95</v>
      </c>
      <c r="H32">
        <f>PPCL_Spot!T32</f>
        <v>19</v>
      </c>
      <c r="I32">
        <f>Bawana_NG!T32</f>
        <v>53.359999999999992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664.68271961528148</v>
      </c>
      <c r="P32" s="77">
        <v>37.69</v>
      </c>
      <c r="Q32" s="77">
        <v>26.706932705558103</v>
      </c>
      <c r="R32" s="80">
        <v>17.699999999999996</v>
      </c>
      <c r="S32" s="80">
        <v>0</v>
      </c>
      <c r="T32" s="78">
        <f>SUMPRODUCT(LTA!F32:AJ32,LTA!F$101:AJ$101,LTA!F$105:AJ$105)</f>
        <v>19.27</v>
      </c>
      <c r="U32" s="78">
        <f>SUMPRODUCT(LTA!F32:AJ32,LTA!F$102:AJ$102,LTA!F$105:AJ$105)</f>
        <v>422.14000000000004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-38</v>
      </c>
      <c r="AA32" s="117">
        <f>STOA!J32</f>
        <v>97.84</v>
      </c>
      <c r="AB32" s="117">
        <f>-STOA!P32</f>
        <v>0</v>
      </c>
      <c r="AC32">
        <f t="shared" si="0"/>
        <v>12.489009620725279</v>
      </c>
      <c r="AD32">
        <f t="shared" si="1"/>
        <v>1330.379260252213</v>
      </c>
      <c r="AE32">
        <f>'IDT-1'!F32</f>
        <v>-109.274</v>
      </c>
      <c r="AF32" s="26"/>
      <c r="AG32">
        <f t="shared" si="2"/>
        <v>1221.1052602522132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10.52861755209862</v>
      </c>
      <c r="F33">
        <f>GT_Spot!T33</f>
        <v>0</v>
      </c>
      <c r="G33">
        <f>PPCL_NG!T33</f>
        <v>11.95</v>
      </c>
      <c r="H33">
        <f>PPCL_Spot!T33</f>
        <v>19</v>
      </c>
      <c r="I33">
        <f>Bawana_NG!T33</f>
        <v>53.359999999999992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664.66757294240483</v>
      </c>
      <c r="P33" s="77">
        <v>37.69</v>
      </c>
      <c r="Q33" s="77">
        <v>26.706932705558103</v>
      </c>
      <c r="R33" s="80">
        <v>17.699999999999996</v>
      </c>
      <c r="S33" s="80">
        <v>0</v>
      </c>
      <c r="T33" s="78">
        <f>SUMPRODUCT(LTA!F33:AJ33,LTA!F$101:AJ$101,LTA!F$105:AJ$105)</f>
        <v>25.97</v>
      </c>
      <c r="U33" s="78">
        <f>SUMPRODUCT(LTA!F33:AJ33,LTA!F$102:AJ$102,LTA!F$105:AJ$105)</f>
        <v>430.72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-99</v>
      </c>
      <c r="AA33" s="117">
        <f>STOA!J33</f>
        <v>97.84</v>
      </c>
      <c r="AB33" s="117">
        <f>-STOA!P33</f>
        <v>0</v>
      </c>
      <c r="AC33">
        <f t="shared" si="0"/>
        <v>13.164906108857879</v>
      </c>
      <c r="AD33">
        <f t="shared" si="1"/>
        <v>1283.9682170912038</v>
      </c>
      <c r="AE33">
        <f>'IDT-1'!F33</f>
        <v>-69.774000000000001</v>
      </c>
      <c r="AF33" s="26"/>
      <c r="AG33">
        <f t="shared" si="2"/>
        <v>1214.1942170912039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10.52861755209862</v>
      </c>
      <c r="F34">
        <f>GT_Spot!T34</f>
        <v>0</v>
      </c>
      <c r="G34">
        <f>PPCL_NG!T34</f>
        <v>11.95</v>
      </c>
      <c r="H34">
        <f>PPCL_Spot!T34</f>
        <v>19</v>
      </c>
      <c r="I34">
        <f>Bawana_NG!T34</f>
        <v>53.359999999999992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655.23062430440496</v>
      </c>
      <c r="P34" s="77">
        <v>37.69</v>
      </c>
      <c r="Q34" s="77">
        <v>26.706932705558103</v>
      </c>
      <c r="R34" s="80">
        <v>17.699999999999996</v>
      </c>
      <c r="S34" s="80">
        <v>0</v>
      </c>
      <c r="T34" s="78">
        <f>SUMPRODUCT(LTA!F34:AJ34,LTA!F$101:AJ$101,LTA!F$105:AJ$105)</f>
        <v>33.43</v>
      </c>
      <c r="U34" s="78">
        <f>SUMPRODUCT(LTA!F34:AJ34,LTA!F$102:AJ$102,LTA!F$105:AJ$105)</f>
        <v>438.89000000000004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-158</v>
      </c>
      <c r="AA34" s="117">
        <f>STOA!J34</f>
        <v>97.84</v>
      </c>
      <c r="AB34" s="117">
        <f>-STOA!P34</f>
        <v>0</v>
      </c>
      <c r="AC34">
        <f t="shared" si="0"/>
        <v>13.743214484653004</v>
      </c>
      <c r="AD34">
        <f t="shared" si="1"/>
        <v>1230.5829600774086</v>
      </c>
      <c r="AE34">
        <f>'IDT-1'!F34</f>
        <v>-25.187000000000001</v>
      </c>
      <c r="AF34" s="26"/>
      <c r="AG34">
        <f t="shared" si="2"/>
        <v>1205.3959600774087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10.52861755209862</v>
      </c>
      <c r="F35">
        <f>GT_Spot!T35</f>
        <v>0</v>
      </c>
      <c r="G35">
        <f>PPCL_NG!T35</f>
        <v>11.95</v>
      </c>
      <c r="H35">
        <f>PPCL_Spot!T35</f>
        <v>19</v>
      </c>
      <c r="I35">
        <f>Bawana_NG!T35</f>
        <v>53.359999999999992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626.14809581253905</v>
      </c>
      <c r="P35" s="77">
        <v>37.69</v>
      </c>
      <c r="Q35" s="77">
        <v>12.76</v>
      </c>
      <c r="R35" s="80">
        <v>17.699999999999996</v>
      </c>
      <c r="S35" s="80">
        <v>0</v>
      </c>
      <c r="T35" s="78">
        <f>SUMPRODUCT(LTA!F35:AJ35,LTA!F$101:AJ$101,LTA!F$105:AJ$105)</f>
        <v>41.32</v>
      </c>
      <c r="U35" s="78">
        <f>SUMPRODUCT(LTA!F35:AJ35,LTA!F$102:AJ$102,LTA!F$105:AJ$105)</f>
        <v>445.24000000000007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-34</v>
      </c>
      <c r="AA35" s="117">
        <f>STOA!J35</f>
        <v>97.84</v>
      </c>
      <c r="AB35" s="117">
        <f>-STOA!P35</f>
        <v>0</v>
      </c>
      <c r="AC35">
        <f t="shared" si="0"/>
        <v>13.631917266470799</v>
      </c>
      <c r="AD35">
        <f t="shared" si="1"/>
        <v>1185.904796098167</v>
      </c>
      <c r="AE35">
        <f>'IDT-1'!F35</f>
        <v>-41.631999999999998</v>
      </c>
      <c r="AF35" s="26"/>
      <c r="AG35">
        <f t="shared" si="2"/>
        <v>1144.272796098167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-140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10.52861755209862</v>
      </c>
      <c r="F36">
        <f>GT_Spot!T36</f>
        <v>0</v>
      </c>
      <c r="G36">
        <f>PPCL_NG!T36</f>
        <v>11.95</v>
      </c>
      <c r="H36">
        <f>PPCL_Spot!T36</f>
        <v>19</v>
      </c>
      <c r="I36">
        <f>Bawana_NG!T36</f>
        <v>53.359999999999992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625.79564390173323</v>
      </c>
      <c r="P36" s="77">
        <v>37.69</v>
      </c>
      <c r="Q36" s="77">
        <v>6.7589929986593171</v>
      </c>
      <c r="R36" s="80">
        <v>17.699999999999996</v>
      </c>
      <c r="S36" s="80">
        <v>0</v>
      </c>
      <c r="T36" s="78">
        <f>SUMPRODUCT(LTA!F36:AJ36,LTA!F$101:AJ$101,LTA!F$105:AJ$105)</f>
        <v>49.1</v>
      </c>
      <c r="U36" s="78">
        <f>SUMPRODUCT(LTA!F36:AJ36,LTA!F$102:AJ$102,LTA!F$105:AJ$105)</f>
        <v>453.47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-93</v>
      </c>
      <c r="AA36" s="117">
        <f>STOA!J36</f>
        <v>97.84</v>
      </c>
      <c r="AB36" s="117">
        <f>-STOA!P36</f>
        <v>0</v>
      </c>
      <c r="AC36">
        <f t="shared" si="0"/>
        <v>13.885579250965622</v>
      </c>
      <c r="AD36">
        <f t="shared" si="1"/>
        <v>1176.3076752015259</v>
      </c>
      <c r="AE36">
        <f>'IDT-1'!F36</f>
        <v>0</v>
      </c>
      <c r="AF36" s="26"/>
      <c r="AG36">
        <f t="shared" si="2"/>
        <v>1176.3076752015259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-100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8.3632331485264064</v>
      </c>
      <c r="F37">
        <f>GT_Spot!T37</f>
        <v>0</v>
      </c>
      <c r="G37">
        <f>PPCL_NG!T37</f>
        <v>11.95</v>
      </c>
      <c r="H37">
        <f>PPCL_Spot!T37</f>
        <v>16.600000000000001</v>
      </c>
      <c r="I37">
        <f>Bawana_NG!T37</f>
        <v>53.359999999999992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626.14410172685928</v>
      </c>
      <c r="P37" s="77">
        <v>37.69</v>
      </c>
      <c r="Q37" s="77">
        <v>6.76</v>
      </c>
      <c r="R37" s="80">
        <v>17.699999999999996</v>
      </c>
      <c r="S37" s="80">
        <v>0</v>
      </c>
      <c r="T37" s="78">
        <f>SUMPRODUCT(LTA!F37:AJ37,LTA!F$101:AJ$101,LTA!F$105:AJ$105)</f>
        <v>56.92</v>
      </c>
      <c r="U37" s="78">
        <f>SUMPRODUCT(LTA!F37:AJ37,LTA!F$102:AJ$102,LTA!F$105:AJ$105)</f>
        <v>462.3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-108</v>
      </c>
      <c r="AA37" s="117">
        <f>STOA!J37</f>
        <v>97.84</v>
      </c>
      <c r="AB37" s="117">
        <f>-STOA!P37</f>
        <v>0</v>
      </c>
      <c r="AC37">
        <f t="shared" si="0"/>
        <v>13.861827245854164</v>
      </c>
      <c r="AD37">
        <f t="shared" si="1"/>
        <v>1203.7655076295316</v>
      </c>
      <c r="AE37">
        <f>'IDT-1'!F37</f>
        <v>0</v>
      </c>
      <c r="AF37" s="26"/>
      <c r="AG37">
        <f t="shared" si="2"/>
        <v>1203.7655076295316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10.52861755209862</v>
      </c>
      <c r="F38">
        <f>GT_Spot!T38</f>
        <v>0</v>
      </c>
      <c r="G38">
        <f>PPCL_NG!T38</f>
        <v>11.95</v>
      </c>
      <c r="H38">
        <f>PPCL_Spot!T38</f>
        <v>19</v>
      </c>
      <c r="I38">
        <f>Bawana_NG!T38</f>
        <v>53.359999999999992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629.72414495413909</v>
      </c>
      <c r="P38" s="77">
        <v>37.69</v>
      </c>
      <c r="Q38" s="77">
        <v>6.76</v>
      </c>
      <c r="R38" s="80">
        <v>17.699999999999996</v>
      </c>
      <c r="S38" s="80">
        <v>0</v>
      </c>
      <c r="T38" s="78">
        <f>SUMPRODUCT(LTA!F38:AJ38,LTA!F$101:AJ$101,LTA!F$105:AJ$105)</f>
        <v>64.759999999999991</v>
      </c>
      <c r="U38" s="78">
        <f>SUMPRODUCT(LTA!F38:AJ38,LTA!F$102:AJ$102,LTA!F$105:AJ$105)</f>
        <v>471.06000000000006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-113</v>
      </c>
      <c r="AA38" s="117">
        <f>STOA!J38</f>
        <v>97.84</v>
      </c>
      <c r="AB38" s="117">
        <f>-STOA!P38</f>
        <v>0</v>
      </c>
      <c r="AC38">
        <f t="shared" si="0"/>
        <v>14.035196371394681</v>
      </c>
      <c r="AD38">
        <f t="shared" si="1"/>
        <v>1233.337566134843</v>
      </c>
      <c r="AE38">
        <f>'IDT-1'!F38</f>
        <v>0</v>
      </c>
      <c r="AF38" s="26"/>
      <c r="AG38">
        <f t="shared" si="2"/>
        <v>1233.337566134843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10.431758144995596</v>
      </c>
      <c r="F39">
        <f>GT_Spot!T39</f>
        <v>0</v>
      </c>
      <c r="G39">
        <f>PPCL_NG!T39</f>
        <v>11.95</v>
      </c>
      <c r="H39">
        <f>PPCL_Spot!T39</f>
        <v>19</v>
      </c>
      <c r="I39">
        <f>Bawana_NG!T39</f>
        <v>53.359999999999992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629.72414495413909</v>
      </c>
      <c r="P39" s="77">
        <v>37.69</v>
      </c>
      <c r="Q39" s="77">
        <v>6.76</v>
      </c>
      <c r="R39" s="80">
        <v>17.699999999999996</v>
      </c>
      <c r="S39" s="80">
        <v>0</v>
      </c>
      <c r="T39" s="78">
        <f>SUMPRODUCT(LTA!F39:AJ39,LTA!F$101:AJ$101,LTA!F$105:AJ$105)</f>
        <v>72.37</v>
      </c>
      <c r="U39" s="78">
        <f>SUMPRODUCT(LTA!F39:AJ39,LTA!F$102:AJ$102,LTA!F$105:AJ$105)</f>
        <v>486.71000000000004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-88</v>
      </c>
      <c r="AA39" s="117">
        <f>STOA!J39</f>
        <v>97.75</v>
      </c>
      <c r="AB39" s="117">
        <f>-STOA!P39</f>
        <v>0</v>
      </c>
      <c r="AC39">
        <f t="shared" si="0"/>
        <v>14.548974471889013</v>
      </c>
      <c r="AD39">
        <f t="shared" si="1"/>
        <v>1220.8969286272456</v>
      </c>
      <c r="AE39">
        <f>'IDT-1'!F39</f>
        <v>0</v>
      </c>
      <c r="AF39" s="26"/>
      <c r="AG39">
        <f t="shared" si="2"/>
        <v>1220.8969286272456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10.74720290293317</v>
      </c>
      <c r="F40">
        <f>GT_Spot!T40</f>
        <v>0</v>
      </c>
      <c r="G40">
        <f>PPCL_NG!T40</f>
        <v>11.95</v>
      </c>
      <c r="H40">
        <f>PPCL_Spot!T40</f>
        <v>19</v>
      </c>
      <c r="I40">
        <f>Bawana_NG!T40</f>
        <v>53.359999999999992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629.72414495413909</v>
      </c>
      <c r="P40" s="77">
        <v>37.69</v>
      </c>
      <c r="Q40" s="77">
        <v>6.76</v>
      </c>
      <c r="R40" s="80">
        <v>17.699999999999996</v>
      </c>
      <c r="S40" s="80">
        <v>0</v>
      </c>
      <c r="T40" s="78">
        <f>SUMPRODUCT(LTA!F40:AJ40,LTA!F$101:AJ$101,LTA!F$105:AJ$105)</f>
        <v>79.62</v>
      </c>
      <c r="U40" s="78">
        <f>SUMPRODUCT(LTA!F40:AJ40,LTA!F$102:AJ$102,LTA!F$105:AJ$105)</f>
        <v>493.63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-51</v>
      </c>
      <c r="AA40" s="117">
        <f>STOA!J40</f>
        <v>97.75</v>
      </c>
      <c r="AB40" s="117">
        <f>-STOA!P40</f>
        <v>0</v>
      </c>
      <c r="AC40">
        <f t="shared" si="0"/>
        <v>13.726486740883963</v>
      </c>
      <c r="AD40">
        <f t="shared" si="1"/>
        <v>1343.2048611161883</v>
      </c>
      <c r="AE40">
        <f>'IDT-1'!F40</f>
        <v>0</v>
      </c>
      <c r="AF40" s="26"/>
      <c r="AG40">
        <f t="shared" si="2"/>
        <v>1343.2048611161883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-50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11.076504384638644</v>
      </c>
      <c r="F41">
        <f>GT_Spot!T41</f>
        <v>0</v>
      </c>
      <c r="G41">
        <f>PPCL_NG!T41</f>
        <v>11.95</v>
      </c>
      <c r="H41">
        <f>PPCL_Spot!T41</f>
        <v>19</v>
      </c>
      <c r="I41">
        <f>Bawana_NG!T41</f>
        <v>53.359999999999992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629.72414495413909</v>
      </c>
      <c r="P41" s="77">
        <v>37.69</v>
      </c>
      <c r="Q41" s="77">
        <v>6.76</v>
      </c>
      <c r="R41" s="80">
        <v>17.699999999999996</v>
      </c>
      <c r="S41" s="80">
        <v>0</v>
      </c>
      <c r="T41" s="78">
        <f>SUMPRODUCT(LTA!F41:AJ41,LTA!F$101:AJ$101,LTA!F$105:AJ$105)</f>
        <v>86.43</v>
      </c>
      <c r="U41" s="78">
        <f>SUMPRODUCT(LTA!F41:AJ41,LTA!F$102:AJ$102,LTA!F$105:AJ$105)</f>
        <v>499.70000000000005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-5</v>
      </c>
      <c r="AA41" s="117">
        <f>STOA!J41</f>
        <v>97.75</v>
      </c>
      <c r="AB41" s="117">
        <f>-STOA!P41</f>
        <v>0</v>
      </c>
      <c r="AC41">
        <f t="shared" si="0"/>
        <v>13.256772177458084</v>
      </c>
      <c r="AD41">
        <f t="shared" si="1"/>
        <v>1422.8838771613198</v>
      </c>
      <c r="AE41">
        <f>'IDT-1'!F41</f>
        <v>0</v>
      </c>
      <c r="AF41" s="26"/>
      <c r="AG41">
        <f t="shared" si="2"/>
        <v>1422.8838771613198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11.075436408977556</v>
      </c>
      <c r="F42">
        <f>GT_Spot!T42</f>
        <v>0</v>
      </c>
      <c r="G42">
        <f>PPCL_NG!T42</f>
        <v>11.95</v>
      </c>
      <c r="H42">
        <f>PPCL_Spot!T42</f>
        <v>19</v>
      </c>
      <c r="I42">
        <f>Bawana_NG!T42</f>
        <v>54.707993871328057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626.142606240139</v>
      </c>
      <c r="P42" s="77">
        <v>37.69</v>
      </c>
      <c r="Q42" s="77">
        <v>6.76</v>
      </c>
      <c r="R42" s="80">
        <v>17.699999999999996</v>
      </c>
      <c r="S42" s="80">
        <v>0</v>
      </c>
      <c r="T42" s="78">
        <f>SUMPRODUCT(LTA!F42:AJ42,LTA!F$101:AJ$101,LTA!F$105:AJ$105)</f>
        <v>92.67</v>
      </c>
      <c r="U42" s="78">
        <f>SUMPRODUCT(LTA!F42:AJ42,LTA!F$102:AJ$102,LTA!F$105:AJ$105)</f>
        <v>505.69000000000005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97.75</v>
      </c>
      <c r="AB42" s="117">
        <f>-STOA!P42</f>
        <v>0</v>
      </c>
      <c r="AC42">
        <f t="shared" si="0"/>
        <v>13.033997121379914</v>
      </c>
      <c r="AD42">
        <f t="shared" si="1"/>
        <v>1468.1020393990646</v>
      </c>
      <c r="AE42">
        <f>'IDT-1'!F42</f>
        <v>0</v>
      </c>
      <c r="AF42" s="26"/>
      <c r="AG42">
        <f t="shared" si="2"/>
        <v>1468.1020393990646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11.075436408977556</v>
      </c>
      <c r="F43">
        <f>GT_Spot!T43</f>
        <v>0</v>
      </c>
      <c r="G43">
        <f>PPCL_NG!T43</f>
        <v>11.95</v>
      </c>
      <c r="H43">
        <f>PPCL_Spot!T43</f>
        <v>19</v>
      </c>
      <c r="I43">
        <f>Bawana_NG!T43</f>
        <v>56.043690335915308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654.66260293077039</v>
      </c>
      <c r="P43" s="77">
        <v>37.69</v>
      </c>
      <c r="Q43" s="77">
        <v>26.71</v>
      </c>
      <c r="R43" s="80">
        <v>17.699999999999996</v>
      </c>
      <c r="S43" s="80">
        <v>0</v>
      </c>
      <c r="T43" s="78">
        <f>SUMPRODUCT(LTA!F43:AJ43,LTA!F$101:AJ$101,LTA!F$105:AJ$105)</f>
        <v>100.41</v>
      </c>
      <c r="U43" s="78">
        <f>SUMPRODUCT(LTA!F43:AJ43,LTA!F$102:AJ$102,LTA!F$105:AJ$105)</f>
        <v>510.47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97.75</v>
      </c>
      <c r="AB43" s="117">
        <f>-STOA!P43</f>
        <v>0</v>
      </c>
      <c r="AC43">
        <f t="shared" si="0"/>
        <v>14.070760234866581</v>
      </c>
      <c r="AD43">
        <f t="shared" si="1"/>
        <v>1474.3909694407967</v>
      </c>
      <c r="AE43">
        <f>'IDT-1'!F43</f>
        <v>0</v>
      </c>
      <c r="AF43" s="26"/>
      <c r="AG43">
        <f t="shared" si="2"/>
        <v>1474.3909694407967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11.075436408977556</v>
      </c>
      <c r="F44">
        <f>GT_Spot!T44</f>
        <v>0</v>
      </c>
      <c r="G44">
        <f>PPCL_NG!T44</f>
        <v>11.95</v>
      </c>
      <c r="H44">
        <f>PPCL_Spot!T44</f>
        <v>19</v>
      </c>
      <c r="I44">
        <f>Bawana_NG!T44</f>
        <v>50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654.31197039068559</v>
      </c>
      <c r="P44" s="77">
        <v>37.69</v>
      </c>
      <c r="Q44" s="77">
        <v>26.71</v>
      </c>
      <c r="R44" s="80">
        <v>17.699999999999996</v>
      </c>
      <c r="S44" s="80">
        <v>0</v>
      </c>
      <c r="T44" s="78">
        <f>SUMPRODUCT(LTA!F44:AJ44,LTA!F$101:AJ$101,LTA!F$105:AJ$105)</f>
        <v>102.36</v>
      </c>
      <c r="U44" s="78">
        <f>SUMPRODUCT(LTA!F44:AJ44,LTA!F$102:AJ$102,LTA!F$105:AJ$105)</f>
        <v>514.79000000000008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97.75</v>
      </c>
      <c r="AB44" s="117">
        <f>-STOA!P44</f>
        <v>0</v>
      </c>
      <c r="AC44">
        <f t="shared" si="0"/>
        <v>13.581369179837038</v>
      </c>
      <c r="AD44">
        <f t="shared" si="1"/>
        <v>1529.7560376198262</v>
      </c>
      <c r="AE44">
        <f>'IDT-1'!F44</f>
        <v>0</v>
      </c>
      <c r="AF44" s="26"/>
      <c r="AG44">
        <f t="shared" si="2"/>
        <v>1529.7560376198262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11.075436408977556</v>
      </c>
      <c r="F45">
        <f>GT_Spot!T45</f>
        <v>0</v>
      </c>
      <c r="G45">
        <f>PPCL_NG!T45</f>
        <v>11.95</v>
      </c>
      <c r="H45">
        <f>PPCL_Spot!T45</f>
        <v>19</v>
      </c>
      <c r="I45">
        <f>Bawana_NG!T45</f>
        <v>50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685.00822530773144</v>
      </c>
      <c r="P45" s="77">
        <v>37.69</v>
      </c>
      <c r="Q45" s="77">
        <v>26.71</v>
      </c>
      <c r="R45" s="80">
        <v>17.699999999999996</v>
      </c>
      <c r="S45" s="80">
        <v>0</v>
      </c>
      <c r="T45" s="78">
        <f>SUMPRODUCT(LTA!F45:AJ45,LTA!F$101:AJ$101,LTA!F$105:AJ$105)</f>
        <v>104.92</v>
      </c>
      <c r="U45" s="78">
        <f>SUMPRODUCT(LTA!F45:AJ45,LTA!F$102:AJ$102,LTA!F$105:AJ$105)</f>
        <v>519.30000000000007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97.75</v>
      </c>
      <c r="AB45" s="117">
        <f>-STOA!P45</f>
        <v>0</v>
      </c>
      <c r="AC45">
        <f t="shared" si="0"/>
        <v>14.083640223107043</v>
      </c>
      <c r="AD45">
        <f t="shared" si="1"/>
        <v>1586.3300214936021</v>
      </c>
      <c r="AE45">
        <f>'IDT-1'!F45</f>
        <v>0</v>
      </c>
      <c r="AF45" s="26"/>
      <c r="AG45">
        <f t="shared" si="2"/>
        <v>1586.3300214936021</v>
      </c>
      <c r="AI45" s="75">
        <f>PXIL!J45</f>
        <v>0</v>
      </c>
      <c r="AJ45" s="75">
        <f>PXIL!P45</f>
        <v>0</v>
      </c>
      <c r="AK45" s="75">
        <f>RTM_IEX!J45</f>
        <v>19.309999999999999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11.075436408977556</v>
      </c>
      <c r="F46">
        <f>GT_Spot!T46</f>
        <v>0</v>
      </c>
      <c r="G46">
        <f>PPCL_NG!T46</f>
        <v>11.95</v>
      </c>
      <c r="H46">
        <f>PPCL_Spot!T46</f>
        <v>19</v>
      </c>
      <c r="I46">
        <f>Bawana_NG!T46</f>
        <v>50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707.20208485953412</v>
      </c>
      <c r="P46" s="77">
        <v>37.69</v>
      </c>
      <c r="Q46" s="77">
        <v>26.706932705558103</v>
      </c>
      <c r="R46" s="80">
        <v>17.699999999999996</v>
      </c>
      <c r="S46" s="80">
        <v>0</v>
      </c>
      <c r="T46" s="78">
        <f>SUMPRODUCT(LTA!F46:AJ46,LTA!F$101:AJ$101,LTA!F$105:AJ$105)</f>
        <v>105.96000000000001</v>
      </c>
      <c r="U46" s="78">
        <f>SUMPRODUCT(LTA!F46:AJ46,LTA!F$102:AJ$102,LTA!F$105:AJ$105)</f>
        <v>523.78000000000009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97.75</v>
      </c>
      <c r="AB46" s="117">
        <f>-STOA!P46</f>
        <v>0</v>
      </c>
      <c r="AC46">
        <f t="shared" si="0"/>
        <v>14.157567194971818</v>
      </c>
      <c r="AD46">
        <f t="shared" si="1"/>
        <v>1594.6568867790984</v>
      </c>
      <c r="AE46">
        <f>'IDT-1'!F46</f>
        <v>0</v>
      </c>
      <c r="AF46" s="26"/>
      <c r="AG46">
        <f t="shared" si="2"/>
        <v>1594.6568867790984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11.075436408977556</v>
      </c>
      <c r="F47">
        <f>GT_Spot!T47</f>
        <v>0</v>
      </c>
      <c r="G47">
        <f>PPCL_NG!T47</f>
        <v>11.95</v>
      </c>
      <c r="H47">
        <f>PPCL_Spot!T47</f>
        <v>19</v>
      </c>
      <c r="I47">
        <f>Bawana_NG!T47</f>
        <v>50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722.58079397921392</v>
      </c>
      <c r="P47" s="77">
        <v>37.69</v>
      </c>
      <c r="Q47" s="77">
        <v>26.706932705558103</v>
      </c>
      <c r="R47" s="80">
        <v>17.699999999999996</v>
      </c>
      <c r="S47" s="80">
        <v>0</v>
      </c>
      <c r="T47" s="78">
        <f>SUMPRODUCT(LTA!F47:AJ47,LTA!F$101:AJ$101,LTA!F$105:AJ$105)</f>
        <v>107.57</v>
      </c>
      <c r="U47" s="78">
        <f>SUMPRODUCT(LTA!F47:AJ47,LTA!F$102:AJ$102,LTA!F$105:AJ$105)</f>
        <v>522.32000000000005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97.66</v>
      </c>
      <c r="AB47" s="117">
        <f>-STOA!P47</f>
        <v>0</v>
      </c>
      <c r="AC47">
        <f t="shared" si="0"/>
        <v>14.633283835224999</v>
      </c>
      <c r="AD47">
        <f t="shared" si="1"/>
        <v>1648.2398792585248</v>
      </c>
      <c r="AE47">
        <f>'IDT-1'!F47</f>
        <v>0</v>
      </c>
      <c r="AF47" s="26"/>
      <c r="AG47">
        <f t="shared" si="2"/>
        <v>1648.2398792585248</v>
      </c>
      <c r="AI47" s="75">
        <f>PXIL!J47</f>
        <v>0</v>
      </c>
      <c r="AJ47" s="75">
        <f>PXIL!P47</f>
        <v>0</v>
      </c>
      <c r="AK47" s="75">
        <f>RTM_IEX!J47</f>
        <v>38.619999999999997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11.075436408977556</v>
      </c>
      <c r="F48">
        <f>GT_Spot!T48</f>
        <v>0</v>
      </c>
      <c r="G48">
        <f>PPCL_NG!T48</f>
        <v>11.95</v>
      </c>
      <c r="H48">
        <f>PPCL_Spot!T48</f>
        <v>19</v>
      </c>
      <c r="I48">
        <f>Bawana_NG!T48</f>
        <v>50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739.90977169971904</v>
      </c>
      <c r="P48" s="77">
        <v>37.69</v>
      </c>
      <c r="Q48" s="77">
        <v>26.706932705558103</v>
      </c>
      <c r="R48" s="80">
        <v>17.699999999999996</v>
      </c>
      <c r="S48" s="80">
        <v>0</v>
      </c>
      <c r="T48" s="78">
        <f>SUMPRODUCT(LTA!F48:AJ48,LTA!F$101:AJ$101,LTA!F$105:AJ$105)</f>
        <v>110.52</v>
      </c>
      <c r="U48" s="78">
        <f>SUMPRODUCT(LTA!F48:AJ48,LTA!F$102:AJ$102,LTA!F$105:AJ$105)</f>
        <v>523.15000000000009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97.66</v>
      </c>
      <c r="AB48" s="117">
        <f>-STOA!P48</f>
        <v>0</v>
      </c>
      <c r="AC48">
        <f t="shared" si="0"/>
        <v>14.818954839165443</v>
      </c>
      <c r="AD48">
        <f t="shared" si="1"/>
        <v>1669.1531859750894</v>
      </c>
      <c r="AE48">
        <f>'IDT-1'!F48</f>
        <v>0</v>
      </c>
      <c r="AF48" s="26"/>
      <c r="AG48">
        <f t="shared" si="2"/>
        <v>1669.1531859750894</v>
      </c>
      <c r="AI48" s="75">
        <f>PXIL!J48</f>
        <v>0</v>
      </c>
      <c r="AJ48" s="75">
        <f>PXIL!P48</f>
        <v>0</v>
      </c>
      <c r="AK48" s="75">
        <f>RTM_IEX!J48</f>
        <v>38.61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11.075436408977556</v>
      </c>
      <c r="F49">
        <f>GT_Spot!T49</f>
        <v>0</v>
      </c>
      <c r="G49">
        <f>PPCL_NG!T49</f>
        <v>11.95</v>
      </c>
      <c r="H49">
        <f>PPCL_Spot!T49</f>
        <v>19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754.98667740119583</v>
      </c>
      <c r="P49" s="77">
        <v>37.69</v>
      </c>
      <c r="Q49" s="77">
        <v>26.706932705558103</v>
      </c>
      <c r="R49" s="80">
        <v>17.699999999999996</v>
      </c>
      <c r="S49" s="80">
        <v>0</v>
      </c>
      <c r="T49" s="78">
        <f>SUMPRODUCT(LTA!F49:AJ49,LTA!F$101:AJ$101,LTA!F$105:AJ$105)</f>
        <v>112.08</v>
      </c>
      <c r="U49" s="78">
        <f>SUMPRODUCT(LTA!F49:AJ49,LTA!F$102:AJ$102,LTA!F$105:AJ$105)</f>
        <v>522.49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97.66</v>
      </c>
      <c r="AB49" s="117">
        <f>-STOA!P49</f>
        <v>0</v>
      </c>
      <c r="AC49">
        <f t="shared" si="0"/>
        <v>14.619783609338437</v>
      </c>
      <c r="AD49">
        <f t="shared" si="1"/>
        <v>1646.7192629063932</v>
      </c>
      <c r="AE49">
        <f>'IDT-1'!F49</f>
        <v>0</v>
      </c>
      <c r="AF49" s="26"/>
      <c r="AG49">
        <f t="shared" si="2"/>
        <v>1646.7192629063932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11.075436408977556</v>
      </c>
      <c r="F50">
        <f>GT_Spot!T50</f>
        <v>0</v>
      </c>
      <c r="G50">
        <f>PPCL_NG!T50</f>
        <v>11.95</v>
      </c>
      <c r="H50">
        <f>PPCL_Spot!T50</f>
        <v>19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766.23744472465808</v>
      </c>
      <c r="P50" s="77">
        <v>37.69</v>
      </c>
      <c r="Q50" s="77">
        <v>26.706932705558103</v>
      </c>
      <c r="R50" s="80">
        <v>17.699999999999996</v>
      </c>
      <c r="S50" s="80">
        <v>0</v>
      </c>
      <c r="T50" s="78">
        <f>SUMPRODUCT(LTA!F50:AJ50,LTA!F$101:AJ$101,LTA!F$105:AJ$105)</f>
        <v>112.93</v>
      </c>
      <c r="U50" s="78">
        <f>SUMPRODUCT(LTA!F50:AJ50,LTA!F$102:AJ$102,LTA!F$105:AJ$105)</f>
        <v>521.95000000000005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97.66</v>
      </c>
      <c r="AB50" s="117">
        <f>-STOA!P50</f>
        <v>0</v>
      </c>
      <c r="AC50">
        <f t="shared" si="0"/>
        <v>14.721518361784907</v>
      </c>
      <c r="AD50">
        <f t="shared" si="1"/>
        <v>1658.1782954774089</v>
      </c>
      <c r="AE50">
        <f>'IDT-1'!F50</f>
        <v>0</v>
      </c>
      <c r="AF50" s="26"/>
      <c r="AG50">
        <f t="shared" si="2"/>
        <v>1658.1782954774089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11.075436408977556</v>
      </c>
      <c r="F51">
        <f>GT_Spot!T51</f>
        <v>0</v>
      </c>
      <c r="G51">
        <f>PPCL_NG!T51</f>
        <v>11.95</v>
      </c>
      <c r="H51">
        <f>PPCL_Spot!T51</f>
        <v>19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769.2235570101036</v>
      </c>
      <c r="P51" s="77">
        <v>37.69</v>
      </c>
      <c r="Q51" s="77">
        <v>26.706932705558103</v>
      </c>
      <c r="R51" s="80">
        <v>17.699999999999996</v>
      </c>
      <c r="S51" s="80">
        <v>0</v>
      </c>
      <c r="T51" s="78">
        <f>SUMPRODUCT(LTA!F51:AJ51,LTA!F$101:AJ$101,LTA!F$105:AJ$105)</f>
        <v>113.14</v>
      </c>
      <c r="U51" s="78">
        <f>SUMPRODUCT(LTA!F51:AJ51,LTA!F$102:AJ$102,LTA!F$105:AJ$105)</f>
        <v>570.59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97.66</v>
      </c>
      <c r="AB51" s="117">
        <f>-STOA!P51</f>
        <v>0</v>
      </c>
      <c r="AC51">
        <f t="shared" si="0"/>
        <v>15.177676149896829</v>
      </c>
      <c r="AD51">
        <f t="shared" si="1"/>
        <v>1709.5582499747427</v>
      </c>
      <c r="AE51">
        <f>'IDT-1'!F51</f>
        <v>0</v>
      </c>
      <c r="AF51" s="26"/>
      <c r="AG51">
        <f t="shared" si="2"/>
        <v>1709.5582499747427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10.732003859761981</v>
      </c>
      <c r="F52">
        <f>GT_Spot!T52</f>
        <v>0</v>
      </c>
      <c r="G52">
        <f>PPCL_NG!T52</f>
        <v>11.95</v>
      </c>
      <c r="H52">
        <f>PPCL_Spot!T52</f>
        <v>19</v>
      </c>
      <c r="I52">
        <f>Bawana_NG!T52</f>
        <v>50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780.02448656598676</v>
      </c>
      <c r="P52" s="77">
        <v>37.69</v>
      </c>
      <c r="Q52" s="77">
        <v>26.706932705558103</v>
      </c>
      <c r="R52" s="80">
        <v>17.699999999999996</v>
      </c>
      <c r="S52" s="80">
        <v>0</v>
      </c>
      <c r="T52" s="78">
        <f>SUMPRODUCT(LTA!F52:AJ52,LTA!F$101:AJ$101,LTA!F$105:AJ$105)</f>
        <v>113.2</v>
      </c>
      <c r="U52" s="78">
        <f>SUMPRODUCT(LTA!F52:AJ52,LTA!F$102:AJ$102,LTA!F$105:AJ$105)</f>
        <v>565.58000000000004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97.66</v>
      </c>
      <c r="AB52" s="117">
        <f>-STOA!P52</f>
        <v>0</v>
      </c>
      <c r="AC52">
        <f t="shared" si="0"/>
        <v>15.226142123555503</v>
      </c>
      <c r="AD52">
        <f t="shared" si="1"/>
        <v>1715.0172810077515</v>
      </c>
      <c r="AE52">
        <f>'IDT-1'!F52</f>
        <v>0</v>
      </c>
      <c r="AF52" s="26"/>
      <c r="AG52">
        <f t="shared" si="2"/>
        <v>1715.0172810077515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10.732003859761981</v>
      </c>
      <c r="F53">
        <f>GT_Spot!T53</f>
        <v>0</v>
      </c>
      <c r="G53">
        <f>PPCL_NG!T53</f>
        <v>11.95</v>
      </c>
      <c r="H53">
        <f>PPCL_Spot!T53</f>
        <v>19</v>
      </c>
      <c r="I53">
        <f>Bawana_NG!T53</f>
        <v>50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779.11673604851501</v>
      </c>
      <c r="P53" s="77">
        <v>37.69</v>
      </c>
      <c r="Q53" s="77">
        <v>26.706932705558103</v>
      </c>
      <c r="R53" s="80">
        <v>17.699999999999996</v>
      </c>
      <c r="S53" s="80">
        <v>0</v>
      </c>
      <c r="T53" s="78">
        <f>SUMPRODUCT(LTA!F53:AJ53,LTA!F$101:AJ$101,LTA!F$105:AJ$105)</f>
        <v>113.27000000000001</v>
      </c>
      <c r="U53" s="78">
        <f>SUMPRODUCT(LTA!F53:AJ53,LTA!F$102:AJ$102,LTA!F$105:AJ$105)</f>
        <v>565.05000000000007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97.66</v>
      </c>
      <c r="AB53" s="117">
        <f>-STOA!P53</f>
        <v>0</v>
      </c>
      <c r="AC53">
        <f t="shared" si="0"/>
        <v>15.638881919001749</v>
      </c>
      <c r="AD53">
        <f t="shared" si="1"/>
        <v>1761.5067906948334</v>
      </c>
      <c r="AE53">
        <f>'IDT-1'!F53</f>
        <v>0</v>
      </c>
      <c r="AF53" s="26"/>
      <c r="AG53">
        <f t="shared" si="2"/>
        <v>1761.5067906948334</v>
      </c>
      <c r="AI53" s="75">
        <f>PXIL!J53</f>
        <v>0</v>
      </c>
      <c r="AJ53" s="75">
        <f>PXIL!P53</f>
        <v>0</v>
      </c>
      <c r="AK53" s="75">
        <f>RTM_IEX!J53</f>
        <v>48.27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10.732003859761981</v>
      </c>
      <c r="F54">
        <f>GT_Spot!T54</f>
        <v>0</v>
      </c>
      <c r="G54">
        <f>PPCL_NG!T54</f>
        <v>11.95</v>
      </c>
      <c r="H54">
        <f>PPCL_Spot!T54</f>
        <v>19</v>
      </c>
      <c r="I54">
        <f>Bawana_NG!T54</f>
        <v>50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764.10729673380445</v>
      </c>
      <c r="P54" s="77">
        <v>37.69</v>
      </c>
      <c r="Q54" s="77">
        <v>26.706932705558103</v>
      </c>
      <c r="R54" s="80">
        <v>17.699999999999996</v>
      </c>
      <c r="S54" s="80">
        <v>0</v>
      </c>
      <c r="T54" s="78">
        <f>SUMPRODUCT(LTA!F54:AJ54,LTA!F$101:AJ$101,LTA!F$105:AJ$105)</f>
        <v>113.18</v>
      </c>
      <c r="U54" s="78">
        <f>SUMPRODUCT(LTA!F54:AJ54,LTA!F$102:AJ$102,LTA!F$105:AJ$105)</f>
        <v>564.68000000000006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97.66</v>
      </c>
      <c r="AB54" s="117">
        <f>-STOA!P54</f>
        <v>0</v>
      </c>
      <c r="AC54">
        <f t="shared" si="0"/>
        <v>15.502750853032298</v>
      </c>
      <c r="AD54">
        <f t="shared" si="1"/>
        <v>1746.1734824460925</v>
      </c>
      <c r="AE54">
        <f>'IDT-1'!F54</f>
        <v>0</v>
      </c>
      <c r="AF54" s="26"/>
      <c r="AG54">
        <f t="shared" si="2"/>
        <v>1746.1734824460925</v>
      </c>
      <c r="AI54" s="75">
        <f>PXIL!J54</f>
        <v>0</v>
      </c>
      <c r="AJ54" s="75">
        <f>PXIL!P54</f>
        <v>0</v>
      </c>
      <c r="AK54" s="75">
        <f>RTM_IEX!J54</f>
        <v>48.27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10.732003859761981</v>
      </c>
      <c r="F55">
        <f>GT_Spot!T55</f>
        <v>0</v>
      </c>
      <c r="G55">
        <f>PPCL_NG!T55</f>
        <v>11.95</v>
      </c>
      <c r="H55">
        <f>PPCL_Spot!T55</f>
        <v>19</v>
      </c>
      <c r="I55">
        <f>Bawana_NG!T55</f>
        <v>50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746.9890949755885</v>
      </c>
      <c r="P55" s="77">
        <v>37.69</v>
      </c>
      <c r="Q55" s="77">
        <v>26.706932705558103</v>
      </c>
      <c r="R55" s="80">
        <v>17.699999999999996</v>
      </c>
      <c r="S55" s="80">
        <v>0</v>
      </c>
      <c r="T55" s="78">
        <f>SUMPRODUCT(LTA!F55:AJ55,LTA!F$101:AJ$101,LTA!F$105:AJ$105)</f>
        <v>113.61</v>
      </c>
      <c r="U55" s="78">
        <f>SUMPRODUCT(LTA!F55:AJ55,LTA!F$102:AJ$102,LTA!F$105:AJ$105)</f>
        <v>563.32999999999993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97.56</v>
      </c>
      <c r="AB55" s="117">
        <f>-STOA!P55</f>
        <v>0</v>
      </c>
      <c r="AC55">
        <f t="shared" si="0"/>
        <v>15.717390154557574</v>
      </c>
      <c r="AD55">
        <f t="shared" si="1"/>
        <v>1589.5506413863509</v>
      </c>
      <c r="AE55">
        <f>'IDT-1'!F55</f>
        <v>0</v>
      </c>
      <c r="AF55" s="26"/>
      <c r="AG55">
        <f t="shared" si="2"/>
        <v>1589.5506413863509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-90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10.802476680604695</v>
      </c>
      <c r="F56">
        <f>GT_Spot!T56</f>
        <v>0</v>
      </c>
      <c r="G56">
        <f>PPCL_NG!T56</f>
        <v>11.95</v>
      </c>
      <c r="H56">
        <f>PPCL_Spot!T56</f>
        <v>19</v>
      </c>
      <c r="I56">
        <f>Bawana_NG!T56</f>
        <v>50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717.84956407681375</v>
      </c>
      <c r="P56" s="77">
        <v>37.69</v>
      </c>
      <c r="Q56" s="77">
        <v>26.706932705558103</v>
      </c>
      <c r="R56" s="80">
        <v>17.699999999999996</v>
      </c>
      <c r="S56" s="80">
        <v>0</v>
      </c>
      <c r="T56" s="78">
        <f>SUMPRODUCT(LTA!F56:AJ56,LTA!F$101:AJ$101,LTA!F$105:AJ$105)</f>
        <v>113.47</v>
      </c>
      <c r="U56" s="78">
        <f>SUMPRODUCT(LTA!F56:AJ56,LTA!F$102:AJ$102,LTA!F$105:AJ$105)</f>
        <v>560.30000000000007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97.56</v>
      </c>
      <c r="AB56" s="117">
        <f>-STOA!P56</f>
        <v>0</v>
      </c>
      <c r="AC56">
        <f t="shared" si="0"/>
        <v>15.078561342583958</v>
      </c>
      <c r="AD56">
        <f t="shared" si="1"/>
        <v>1597.9504121203925</v>
      </c>
      <c r="AE56">
        <f>'IDT-1'!F56</f>
        <v>0</v>
      </c>
      <c r="AF56" s="26"/>
      <c r="AG56">
        <f t="shared" si="2"/>
        <v>1597.9504121203925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-50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7.7925311203319501</v>
      </c>
      <c r="F57">
        <f>GT_Spot!T57</f>
        <v>0</v>
      </c>
      <c r="G57">
        <f>PPCL_NG!T57</f>
        <v>11.95</v>
      </c>
      <c r="H57">
        <f>PPCL_Spot!T57</f>
        <v>15.496310402285172</v>
      </c>
      <c r="I57">
        <f>Bawana_NG!T57</f>
        <v>50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773.90069039716138</v>
      </c>
      <c r="P57" s="77">
        <v>37.69</v>
      </c>
      <c r="Q57" s="77">
        <v>26.706932705558103</v>
      </c>
      <c r="R57" s="80">
        <v>17.699999999999996</v>
      </c>
      <c r="S57" s="80">
        <v>0</v>
      </c>
      <c r="T57" s="78">
        <f>SUMPRODUCT(LTA!F57:AJ57,LTA!F$101:AJ$101,LTA!F$105:AJ$105)</f>
        <v>112.68</v>
      </c>
      <c r="U57" s="78">
        <f>SUMPRODUCT(LTA!F57:AJ57,LTA!F$102:AJ$102,LTA!F$105:AJ$105)</f>
        <v>554.35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97.56</v>
      </c>
      <c r="AB57" s="117">
        <f>-STOA!P57</f>
        <v>0</v>
      </c>
      <c r="AC57">
        <f t="shared" si="0"/>
        <v>15.011272888702962</v>
      </c>
      <c r="AD57">
        <f t="shared" si="1"/>
        <v>1690.8151917366336</v>
      </c>
      <c r="AE57">
        <f>'IDT-1'!F57</f>
        <v>0</v>
      </c>
      <c r="AF57" s="26"/>
      <c r="AG57">
        <f t="shared" si="2"/>
        <v>1690.8151917366336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7.7925311203319501</v>
      </c>
      <c r="F58">
        <f>GT_Spot!T58</f>
        <v>0</v>
      </c>
      <c r="G58">
        <f>PPCL_NG!T58</f>
        <v>11.95</v>
      </c>
      <c r="H58">
        <f>PPCL_Spot!T58</f>
        <v>15.496310402285172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837.61043717553207</v>
      </c>
      <c r="P58" s="77">
        <v>37.69</v>
      </c>
      <c r="Q58" s="77">
        <v>26.706932705558103</v>
      </c>
      <c r="R58" s="80">
        <v>17.699999999999996</v>
      </c>
      <c r="S58" s="80">
        <v>0</v>
      </c>
      <c r="T58" s="78">
        <f>SUMPRODUCT(LTA!F58:AJ58,LTA!F$101:AJ$101,LTA!F$105:AJ$105)</f>
        <v>110.12</v>
      </c>
      <c r="U58" s="78">
        <f>SUMPRODUCT(LTA!F58:AJ58,LTA!F$102:AJ$102,LTA!F$105:AJ$105)</f>
        <v>549.6099999999999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97.56</v>
      </c>
      <c r="AB58" s="117">
        <f>-STOA!P58</f>
        <v>0</v>
      </c>
      <c r="AC58">
        <f t="shared" si="0"/>
        <v>15.507678660352623</v>
      </c>
      <c r="AD58">
        <f t="shared" si="1"/>
        <v>1746.7285327433544</v>
      </c>
      <c r="AE58">
        <f>'IDT-1'!F58</f>
        <v>0</v>
      </c>
      <c r="AF58" s="26"/>
      <c r="AG58">
        <f t="shared" si="2"/>
        <v>1746.7285327433544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7.7925311203319501</v>
      </c>
      <c r="F59">
        <f>GT_Spot!T59</f>
        <v>0</v>
      </c>
      <c r="G59">
        <f>PPCL_NG!T59</f>
        <v>11.95</v>
      </c>
      <c r="H59">
        <f>PPCL_Spot!T59</f>
        <v>15.496310402285172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873.359417471342</v>
      </c>
      <c r="P59" s="77">
        <v>37.69</v>
      </c>
      <c r="Q59" s="77">
        <v>26.706932705558103</v>
      </c>
      <c r="R59" s="80">
        <v>17.699999999999996</v>
      </c>
      <c r="S59" s="80">
        <v>0</v>
      </c>
      <c r="T59" s="78">
        <f>SUMPRODUCT(LTA!F59:AJ59,LTA!F$101:AJ$101,LTA!F$105:AJ$105)</f>
        <v>108.54</v>
      </c>
      <c r="U59" s="78">
        <f>SUMPRODUCT(LTA!F59:AJ59,LTA!F$102:AJ$102,LTA!F$105:AJ$105)</f>
        <v>546.05999999999995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97.47</v>
      </c>
      <c r="AB59" s="117">
        <f>-STOA!P59</f>
        <v>0</v>
      </c>
      <c r="AC59">
        <f t="shared" si="0"/>
        <v>15.776333686955752</v>
      </c>
      <c r="AD59">
        <f t="shared" si="1"/>
        <v>1776.9888580125614</v>
      </c>
      <c r="AE59">
        <f>'IDT-1'!F59</f>
        <v>0</v>
      </c>
      <c r="AF59" s="26"/>
      <c r="AG59">
        <f t="shared" si="2"/>
        <v>1776.9888580125614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7.7925311203319501</v>
      </c>
      <c r="F60">
        <f>GT_Spot!T60</f>
        <v>0</v>
      </c>
      <c r="G60">
        <f>PPCL_NG!T60</f>
        <v>11.95</v>
      </c>
      <c r="H60">
        <f>PPCL_Spot!T60</f>
        <v>15.496310402285172</v>
      </c>
      <c r="I60">
        <f>Bawana_NG!T60</f>
        <v>66.082762195376844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913.80528886219713</v>
      </c>
      <c r="P60" s="77">
        <v>37.69</v>
      </c>
      <c r="Q60" s="77">
        <v>26.706932705558103</v>
      </c>
      <c r="R60" s="80">
        <v>17.699999999999996</v>
      </c>
      <c r="S60" s="80">
        <v>0</v>
      </c>
      <c r="T60" s="78">
        <f>SUMPRODUCT(LTA!F60:AJ60,LTA!F$101:AJ$101,LTA!F$105:AJ$105)</f>
        <v>105.48</v>
      </c>
      <c r="U60" s="78">
        <f>SUMPRODUCT(LTA!F60:AJ60,LTA!F$102:AJ$102,LTA!F$105:AJ$105)</f>
        <v>542.02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-73</v>
      </c>
      <c r="AA60" s="117">
        <f>STOA!J60</f>
        <v>97.47</v>
      </c>
      <c r="AB60" s="117">
        <f>-STOA!P60</f>
        <v>0</v>
      </c>
      <c r="AC60">
        <f t="shared" si="0"/>
        <v>17.538944971634852</v>
      </c>
      <c r="AD60">
        <f t="shared" si="1"/>
        <v>1828.8748803141143</v>
      </c>
      <c r="AE60">
        <f>'IDT-1'!F60</f>
        <v>0</v>
      </c>
      <c r="AF60" s="26"/>
      <c r="AG60">
        <f t="shared" si="2"/>
        <v>1828.8748803141143</v>
      </c>
      <c r="AI60" s="75">
        <f>PXIL!J60</f>
        <v>0</v>
      </c>
      <c r="AJ60" s="75">
        <f>PXIL!P60</f>
        <v>0</v>
      </c>
      <c r="AK60" s="75">
        <f>RTM_IEX!J60</f>
        <v>77.22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7.7925311203319501</v>
      </c>
      <c r="F61">
        <f>GT_Spot!T61</f>
        <v>0</v>
      </c>
      <c r="G61">
        <f>PPCL_NG!T61</f>
        <v>11.95</v>
      </c>
      <c r="H61">
        <f>PPCL_Spot!T61</f>
        <v>15.496310402285172</v>
      </c>
      <c r="I61">
        <f>Bawana_NG!T61</f>
        <v>66.082762195376844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916.65818248499716</v>
      </c>
      <c r="P61" s="77">
        <v>37.69</v>
      </c>
      <c r="Q61" s="77">
        <v>26.706932705558103</v>
      </c>
      <c r="R61" s="80">
        <v>17.699999999999996</v>
      </c>
      <c r="S61" s="80">
        <v>0</v>
      </c>
      <c r="T61" s="78">
        <f>SUMPRODUCT(LTA!F61:AJ61,LTA!F$101:AJ$101,LTA!F$105:AJ$105)</f>
        <v>103.54</v>
      </c>
      <c r="U61" s="78">
        <f>SUMPRODUCT(LTA!F61:AJ61,LTA!F$102:AJ$102,LTA!F$105:AJ$105)</f>
        <v>537.29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-37</v>
      </c>
      <c r="AA61" s="117">
        <f>STOA!J61</f>
        <v>97.47</v>
      </c>
      <c r="AB61" s="117">
        <f>-STOA!P61</f>
        <v>0</v>
      </c>
      <c r="AC61">
        <f t="shared" si="0"/>
        <v>17.015901844716463</v>
      </c>
      <c r="AD61">
        <f t="shared" si="1"/>
        <v>1842.280817063833</v>
      </c>
      <c r="AE61">
        <f>'IDT-1'!F61</f>
        <v>0</v>
      </c>
      <c r="AF61" s="26"/>
      <c r="AG61">
        <f t="shared" si="2"/>
        <v>1842.280817063833</v>
      </c>
      <c r="AI61" s="75">
        <f>PXIL!J61</f>
        <v>0</v>
      </c>
      <c r="AJ61" s="75">
        <f>PXIL!P61</f>
        <v>0</v>
      </c>
      <c r="AK61" s="75">
        <f>RTM_IEX!J61</f>
        <v>57.92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7.7925311203319501</v>
      </c>
      <c r="F62">
        <f>GT_Spot!T62</f>
        <v>0</v>
      </c>
      <c r="G62">
        <f>PPCL_NG!T62</f>
        <v>11.95</v>
      </c>
      <c r="H62">
        <f>PPCL_Spot!T62</f>
        <v>15.496310402285172</v>
      </c>
      <c r="I62">
        <f>Bawana_NG!T62</f>
        <v>66.082762195376844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920.62575812819705</v>
      </c>
      <c r="P62" s="77">
        <v>37.69</v>
      </c>
      <c r="Q62" s="77">
        <v>26.706932705558103</v>
      </c>
      <c r="R62" s="80">
        <v>17.699999999999996</v>
      </c>
      <c r="S62" s="80">
        <v>0</v>
      </c>
      <c r="T62" s="78">
        <f>SUMPRODUCT(LTA!F62:AJ62,LTA!F$101:AJ$101,LTA!F$105:AJ$105)</f>
        <v>101.68</v>
      </c>
      <c r="U62" s="78">
        <f>SUMPRODUCT(LTA!F62:AJ62,LTA!F$102:AJ$102,LTA!F$105:AJ$105)</f>
        <v>532.28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-9</v>
      </c>
      <c r="AA62" s="117">
        <f>STOA!J62</f>
        <v>97.47</v>
      </c>
      <c r="AB62" s="117">
        <f>-STOA!P62</f>
        <v>0</v>
      </c>
      <c r="AC62">
        <f t="shared" si="0"/>
        <v>17.081452939755149</v>
      </c>
      <c r="AD62">
        <f t="shared" si="1"/>
        <v>1905.9128416119941</v>
      </c>
      <c r="AE62">
        <f>'IDT-1'!F62</f>
        <v>0</v>
      </c>
      <c r="AF62" s="26"/>
      <c r="AG62">
        <f t="shared" si="2"/>
        <v>1905.9128416119941</v>
      </c>
      <c r="AI62" s="75">
        <f>PXIL!J62</f>
        <v>0</v>
      </c>
      <c r="AJ62" s="75">
        <f>PXIL!P62</f>
        <v>0</v>
      </c>
      <c r="AK62" s="75">
        <f>RTM_IEX!J62</f>
        <v>96.52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7.7925311203319501</v>
      </c>
      <c r="F63">
        <f>GT_Spot!T63</f>
        <v>0</v>
      </c>
      <c r="G63">
        <f>PPCL_NG!T63</f>
        <v>11.95</v>
      </c>
      <c r="H63">
        <f>PPCL_Spot!T63</f>
        <v>15.496310402285172</v>
      </c>
      <c r="I63">
        <f>Bawana_NG!T63</f>
        <v>65.609999999999985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928.97315596099702</v>
      </c>
      <c r="P63" s="77">
        <v>37.69</v>
      </c>
      <c r="Q63" s="77">
        <v>26.706932705558103</v>
      </c>
      <c r="R63" s="80">
        <v>17.699999999999996</v>
      </c>
      <c r="S63" s="80">
        <v>0</v>
      </c>
      <c r="T63" s="78">
        <f>SUMPRODUCT(LTA!F63:AJ63,LTA!F$101:AJ$101,LTA!F$105:AJ$105)</f>
        <v>99.54</v>
      </c>
      <c r="U63" s="78">
        <f>SUMPRODUCT(LTA!F63:AJ63,LTA!F$102:AJ$102,LTA!F$105:AJ$105)</f>
        <v>524.97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10.62</v>
      </c>
      <c r="Z63" s="75">
        <f>IEX!P63</f>
        <v>0</v>
      </c>
      <c r="AA63" s="117">
        <f>STOA!J63</f>
        <v>97.56</v>
      </c>
      <c r="AB63" s="117">
        <f>-STOA!P63</f>
        <v>0</v>
      </c>
      <c r="AC63">
        <f t="shared" si="0"/>
        <v>17.251862585664718</v>
      </c>
      <c r="AD63">
        <f t="shared" si="1"/>
        <v>1943.1870676035073</v>
      </c>
      <c r="AE63">
        <f>'IDT-1'!F63</f>
        <v>0</v>
      </c>
      <c r="AF63" s="26"/>
      <c r="AG63">
        <f t="shared" si="2"/>
        <v>1943.1870676035073</v>
      </c>
      <c r="AI63" s="75">
        <f>PXIL!J63</f>
        <v>0</v>
      </c>
      <c r="AJ63" s="75">
        <f>PXIL!P63</f>
        <v>0</v>
      </c>
      <c r="AK63" s="75">
        <f>RTM_IEX!J63</f>
        <v>115.83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7.7925311203319501</v>
      </c>
      <c r="F64">
        <f>GT_Spot!T64</f>
        <v>0</v>
      </c>
      <c r="G64">
        <f>PPCL_NG!T64</f>
        <v>11.95</v>
      </c>
      <c r="H64">
        <f>PPCL_Spot!T64</f>
        <v>14.941844672181752</v>
      </c>
      <c r="I64">
        <f>Bawana_NG!T64</f>
        <v>65.192773452456919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932.90509831819691</v>
      </c>
      <c r="P64" s="77">
        <v>37.69</v>
      </c>
      <c r="Q64" s="77">
        <v>26.706932705558103</v>
      </c>
      <c r="R64" s="80">
        <v>17.699999999999996</v>
      </c>
      <c r="S64" s="80">
        <v>0</v>
      </c>
      <c r="T64" s="78">
        <f>SUMPRODUCT(LTA!F64:AJ64,LTA!F$101:AJ$101,LTA!F$105:AJ$105)</f>
        <v>96.23</v>
      </c>
      <c r="U64" s="78">
        <f>SUMPRODUCT(LTA!F64:AJ64,LTA!F$102:AJ$102,LTA!F$105:AJ$105)</f>
        <v>518.68999999999994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27.03</v>
      </c>
      <c r="Z64" s="75">
        <f>IEX!P64</f>
        <v>0</v>
      </c>
      <c r="AA64" s="117">
        <f>STOA!J64</f>
        <v>97.56</v>
      </c>
      <c r="AB64" s="117">
        <f>-STOA!P64</f>
        <v>0</v>
      </c>
      <c r="AC64">
        <f t="shared" si="0"/>
        <v>17.337928786364785</v>
      </c>
      <c r="AD64">
        <f t="shared" si="1"/>
        <v>1952.8812514823608</v>
      </c>
      <c r="AE64">
        <f>'IDT-1'!F64</f>
        <v>0</v>
      </c>
      <c r="AF64" s="26"/>
      <c r="AG64">
        <f t="shared" si="2"/>
        <v>1952.8812514823608</v>
      </c>
      <c r="AI64" s="75">
        <f>PXIL!J64</f>
        <v>0</v>
      </c>
      <c r="AJ64" s="75">
        <f>PXIL!P64</f>
        <v>0</v>
      </c>
      <c r="AK64" s="75">
        <f>RTM_IEX!J64</f>
        <v>115.83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7.7925311203319501</v>
      </c>
      <c r="F65">
        <f>GT_Spot!T65</f>
        <v>0</v>
      </c>
      <c r="G65">
        <f>PPCL_NG!T65</f>
        <v>11.95</v>
      </c>
      <c r="H65">
        <f>PPCL_Spot!T65</f>
        <v>14.941844672181752</v>
      </c>
      <c r="I65">
        <f>Bawana_NG!T65</f>
        <v>65.192773452456919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931.19791830859708</v>
      </c>
      <c r="P65" s="77">
        <v>37.69</v>
      </c>
      <c r="Q65" s="77">
        <v>26.706932705558103</v>
      </c>
      <c r="R65" s="80">
        <v>17.699999999999996</v>
      </c>
      <c r="S65" s="80">
        <v>0</v>
      </c>
      <c r="T65" s="78">
        <f>SUMPRODUCT(LTA!F65:AJ65,LTA!F$101:AJ$101,LTA!F$105:AJ$105)</f>
        <v>89.04</v>
      </c>
      <c r="U65" s="78">
        <f>SUMPRODUCT(LTA!F65:AJ65,LTA!F$102:AJ$102,LTA!F$105:AJ$105)</f>
        <v>511.11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34.75</v>
      </c>
      <c r="Z65" s="75">
        <f>IEX!P65</f>
        <v>0</v>
      </c>
      <c r="AA65" s="117">
        <f>STOA!J65</f>
        <v>97.56</v>
      </c>
      <c r="AB65" s="117">
        <f>-STOA!P65</f>
        <v>0</v>
      </c>
      <c r="AC65">
        <f t="shared" si="0"/>
        <v>17.260865602280312</v>
      </c>
      <c r="AD65">
        <f t="shared" si="1"/>
        <v>1944.2011346568456</v>
      </c>
      <c r="AE65">
        <f>'IDT-1'!F65</f>
        <v>0</v>
      </c>
      <c r="AF65" s="26"/>
      <c r="AG65">
        <f t="shared" si="2"/>
        <v>1944.2011346568456</v>
      </c>
      <c r="AI65" s="75">
        <f>PXIL!J65</f>
        <v>0</v>
      </c>
      <c r="AJ65" s="75">
        <f>PXIL!P65</f>
        <v>0</v>
      </c>
      <c r="AK65" s="75">
        <f>RTM_IEX!J65</f>
        <v>115.83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7.7925311203319501</v>
      </c>
      <c r="F66">
        <f>GT_Spot!T66</f>
        <v>0</v>
      </c>
      <c r="G66">
        <f>PPCL_NG!T66</f>
        <v>11.95</v>
      </c>
      <c r="H66">
        <f>PPCL_Spot!T66</f>
        <v>14.941844672181752</v>
      </c>
      <c r="I66">
        <f>Bawana_NG!T66</f>
        <v>65.192773452456919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931.19791830859708</v>
      </c>
      <c r="P66" s="77">
        <v>37.69</v>
      </c>
      <c r="Q66" s="77">
        <v>26.706932705558103</v>
      </c>
      <c r="R66" s="80">
        <v>17.699999999999996</v>
      </c>
      <c r="S66" s="80">
        <v>0</v>
      </c>
      <c r="T66" s="78">
        <f>SUMPRODUCT(LTA!F66:AJ66,LTA!F$101:AJ$101,LTA!F$105:AJ$105)</f>
        <v>82.8</v>
      </c>
      <c r="U66" s="78">
        <f>SUMPRODUCT(LTA!F66:AJ66,LTA!F$102:AJ$102,LTA!F$105:AJ$105)</f>
        <v>503.34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43.44</v>
      </c>
      <c r="Z66" s="75">
        <f>IEX!P66</f>
        <v>0</v>
      </c>
      <c r="AA66" s="117">
        <f>STOA!J66</f>
        <v>97.56</v>
      </c>
      <c r="AB66" s="117">
        <f>-STOA!P66</f>
        <v>0</v>
      </c>
      <c r="AC66">
        <f t="shared" si="0"/>
        <v>17.214049602280312</v>
      </c>
      <c r="AD66">
        <f t="shared" si="1"/>
        <v>1938.9279506568455</v>
      </c>
      <c r="AE66">
        <f>'IDT-1'!F66</f>
        <v>0</v>
      </c>
      <c r="AF66" s="26"/>
      <c r="AG66">
        <f t="shared" si="2"/>
        <v>1938.9279506568455</v>
      </c>
      <c r="AI66" s="75">
        <f>PXIL!J66</f>
        <v>0</v>
      </c>
      <c r="AJ66" s="75">
        <f>PXIL!P66</f>
        <v>0</v>
      </c>
      <c r="AK66" s="75">
        <f>RTM_IEX!J66</f>
        <v>115.83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7.7925311203319501</v>
      </c>
      <c r="F67">
        <f>GT_Spot!T67</f>
        <v>0</v>
      </c>
      <c r="G67">
        <f>PPCL_NG!T67</f>
        <v>11.95</v>
      </c>
      <c r="H67">
        <f>PPCL_Spot!T67</f>
        <v>14.941844672181752</v>
      </c>
      <c r="I67">
        <f>Bawana_NG!T67</f>
        <v>65.192773452456919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934.1758279324265</v>
      </c>
      <c r="P67" s="77">
        <v>37.69</v>
      </c>
      <c r="Q67" s="77">
        <v>26.706932705558103</v>
      </c>
      <c r="R67" s="80">
        <v>17.699999999999996</v>
      </c>
      <c r="S67" s="80">
        <v>0</v>
      </c>
      <c r="T67" s="78">
        <f>SUMPRODUCT(LTA!F67:AJ67,LTA!F$101:AJ$101,LTA!F$105:AJ$105)</f>
        <v>68.460000000000008</v>
      </c>
      <c r="U67" s="78">
        <f>SUMPRODUCT(LTA!F67:AJ67,LTA!F$102:AJ$102,LTA!F$105:AJ$105)</f>
        <v>496.24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46.33</v>
      </c>
      <c r="Z67" s="75">
        <f>IEX!P67</f>
        <v>0</v>
      </c>
      <c r="AA67" s="117">
        <f>STOA!J67</f>
        <v>97.66</v>
      </c>
      <c r="AB67" s="117">
        <f>-STOA!P67</f>
        <v>0</v>
      </c>
      <c r="AC67">
        <f t="shared" si="0"/>
        <v>16.695799206970008</v>
      </c>
      <c r="AD67">
        <f t="shared" si="1"/>
        <v>1880.5541106759856</v>
      </c>
      <c r="AE67">
        <f>'IDT-1'!F67</f>
        <v>0</v>
      </c>
      <c r="AF67" s="26"/>
      <c r="AG67">
        <f t="shared" si="2"/>
        <v>1880.5541106759856</v>
      </c>
      <c r="AI67" s="75">
        <f>PXIL!J67</f>
        <v>0</v>
      </c>
      <c r="AJ67" s="75">
        <f>PXIL!P67</f>
        <v>0</v>
      </c>
      <c r="AK67" s="75">
        <f>RTM_IEX!J67</f>
        <v>72.41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7.7925311203319501</v>
      </c>
      <c r="F68">
        <f>GT_Spot!T68</f>
        <v>0</v>
      </c>
      <c r="G68">
        <f>PPCL_NG!T68</f>
        <v>11.95</v>
      </c>
      <c r="H68">
        <f>PPCL_Spot!T68</f>
        <v>14.941844672181752</v>
      </c>
      <c r="I68">
        <f>Bawana_NG!T68</f>
        <v>65.192773452456919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935.75505211337895</v>
      </c>
      <c r="P68" s="77">
        <v>37.69</v>
      </c>
      <c r="Q68" s="77">
        <v>26.706932705558103</v>
      </c>
      <c r="R68" s="80">
        <v>17.699999999999996</v>
      </c>
      <c r="S68" s="80">
        <v>0</v>
      </c>
      <c r="T68" s="78">
        <f>SUMPRODUCT(LTA!F68:AJ68,LTA!F$101:AJ$101,LTA!F$105:AJ$105)</f>
        <v>60.82</v>
      </c>
      <c r="U68" s="78">
        <f>SUMPRODUCT(LTA!F68:AJ68,LTA!F$102:AJ$102,LTA!F$105:AJ$105)</f>
        <v>490.95000000000005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45.37</v>
      </c>
      <c r="Z68" s="75">
        <f>IEX!P68</f>
        <v>0</v>
      </c>
      <c r="AA68" s="117">
        <f>STOA!J68</f>
        <v>97.66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16.969560379762392</v>
      </c>
      <c r="AD68">
        <f t="shared" ref="AD68:AD98" si="4">SUM(B68:AB68,AI68:AR68)-AC68</f>
        <v>1911.3895736841453</v>
      </c>
      <c r="AE68">
        <f>'IDT-1'!F68</f>
        <v>0</v>
      </c>
      <c r="AF68" s="26"/>
      <c r="AG68">
        <f t="shared" ref="AG68:AG98" si="5">SUM(AD68:AF68)</f>
        <v>1911.3895736841453</v>
      </c>
      <c r="AI68" s="75">
        <f>PXIL!J68</f>
        <v>0</v>
      </c>
      <c r="AJ68" s="75">
        <f>PXIL!P68</f>
        <v>0</v>
      </c>
      <c r="AK68" s="75">
        <f>RTM_IEX!J68</f>
        <v>115.83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7.7925311203319501</v>
      </c>
      <c r="F69">
        <f>GT_Spot!T69</f>
        <v>0</v>
      </c>
      <c r="G69">
        <f>PPCL_NG!T69</f>
        <v>11.95</v>
      </c>
      <c r="H69">
        <f>PPCL_Spot!T69</f>
        <v>14.941844672181752</v>
      </c>
      <c r="I69">
        <f>Bawana_NG!T69</f>
        <v>65.192773452456919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935.3191013731157</v>
      </c>
      <c r="P69" s="77">
        <v>37.69</v>
      </c>
      <c r="Q69" s="77">
        <v>26.706932705558103</v>
      </c>
      <c r="R69" s="80">
        <v>14.67</v>
      </c>
      <c r="S69" s="80">
        <v>0</v>
      </c>
      <c r="T69" s="78">
        <f>SUMPRODUCT(LTA!F69:AJ69,LTA!F$101:AJ$101,LTA!F$105:AJ$105)</f>
        <v>54.52</v>
      </c>
      <c r="U69" s="78">
        <f>SUMPRODUCT(LTA!F69:AJ69,LTA!F$102:AJ$102,LTA!F$105:AJ$105)</f>
        <v>480.53999999999996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44.4</v>
      </c>
      <c r="Z69" s="75">
        <f>IEX!P69</f>
        <v>0</v>
      </c>
      <c r="AA69" s="117">
        <f>STOA!J69</f>
        <v>97.66</v>
      </c>
      <c r="AB69" s="117">
        <f>-STOA!P69</f>
        <v>0</v>
      </c>
      <c r="AC69">
        <f t="shared" si="3"/>
        <v>16.783476013248077</v>
      </c>
      <c r="AD69">
        <f t="shared" si="4"/>
        <v>1890.4297073103967</v>
      </c>
      <c r="AE69">
        <f>'IDT-1'!F69</f>
        <v>0</v>
      </c>
      <c r="AF69" s="26"/>
      <c r="AG69">
        <f t="shared" si="5"/>
        <v>1890.4297073103967</v>
      </c>
      <c r="AI69" s="75">
        <f>PXIL!J69</f>
        <v>0</v>
      </c>
      <c r="AJ69" s="75">
        <f>PXIL!P69</f>
        <v>0</v>
      </c>
      <c r="AK69" s="75">
        <f>RTM_IEX!J69</f>
        <v>115.83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7.7925311203319501</v>
      </c>
      <c r="F70">
        <f>GT_Spot!T70</f>
        <v>0</v>
      </c>
      <c r="G70">
        <f>PPCL_NG!T70</f>
        <v>11.95</v>
      </c>
      <c r="H70">
        <f>PPCL_Spot!T70</f>
        <v>14.941844672181752</v>
      </c>
      <c r="I70">
        <f>Bawana_NG!T70</f>
        <v>65.192773452456919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935.04262745270296</v>
      </c>
      <c r="P70" s="77">
        <v>37.69</v>
      </c>
      <c r="Q70" s="77">
        <v>26.706932705558103</v>
      </c>
      <c r="R70" s="80">
        <v>12.37</v>
      </c>
      <c r="S70" s="80">
        <v>0</v>
      </c>
      <c r="T70" s="78">
        <f>SUMPRODUCT(LTA!F70:AJ70,LTA!F$101:AJ$101,LTA!F$105:AJ$105)</f>
        <v>48.220000000000006</v>
      </c>
      <c r="U70" s="78">
        <f>SUMPRODUCT(LTA!F70:AJ70,LTA!F$102:AJ$102,LTA!F$105:AJ$105)</f>
        <v>473.21999999999997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36.68</v>
      </c>
      <c r="Z70" s="75">
        <f>IEX!P70</f>
        <v>0</v>
      </c>
      <c r="AA70" s="117">
        <f>STOA!J70</f>
        <v>97.66</v>
      </c>
      <c r="AB70" s="117">
        <f>-STOA!P70</f>
        <v>0</v>
      </c>
      <c r="AC70">
        <f t="shared" si="3"/>
        <v>16.573099042748442</v>
      </c>
      <c r="AD70">
        <f t="shared" si="4"/>
        <v>1866.7336103604832</v>
      </c>
      <c r="AE70">
        <f>'IDT-1'!F70</f>
        <v>0</v>
      </c>
      <c r="AF70" s="26"/>
      <c r="AG70">
        <f t="shared" si="5"/>
        <v>1866.7336103604832</v>
      </c>
      <c r="AI70" s="75">
        <f>PXIL!J70</f>
        <v>0</v>
      </c>
      <c r="AJ70" s="75">
        <f>PXIL!P70</f>
        <v>0</v>
      </c>
      <c r="AK70" s="75">
        <f>RTM_IEX!J70</f>
        <v>115.84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7.7925311203319501</v>
      </c>
      <c r="F71">
        <f>GT_Spot!T71</f>
        <v>0</v>
      </c>
      <c r="G71">
        <f>PPCL_NG!T71</f>
        <v>11.95</v>
      </c>
      <c r="H71">
        <f>PPCL_Spot!T71</f>
        <v>15.496310402285172</v>
      </c>
      <c r="I71">
        <f>Bawana_NG!T71</f>
        <v>66.289999999999992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942.07587479849622</v>
      </c>
      <c r="P71" s="77">
        <v>37.69</v>
      </c>
      <c r="Q71" s="77">
        <v>26.706932705558103</v>
      </c>
      <c r="R71" s="80">
        <v>10.541814425890861</v>
      </c>
      <c r="S71" s="80">
        <v>0</v>
      </c>
      <c r="T71" s="78">
        <f>SUMPRODUCT(LTA!F71:AJ71,LTA!F$101:AJ$101,LTA!F$105:AJ$105)</f>
        <v>41.86</v>
      </c>
      <c r="U71" s="78">
        <f>SUMPRODUCT(LTA!F71:AJ71,LTA!F$102:AJ$102,LTA!F$105:AJ$105)</f>
        <v>468.09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22.2</v>
      </c>
      <c r="Z71" s="75">
        <f>IEX!P71</f>
        <v>0</v>
      </c>
      <c r="AA71" s="117">
        <f>STOA!J71</f>
        <v>97.75</v>
      </c>
      <c r="AB71" s="117">
        <f>-STOA!P71</f>
        <v>0</v>
      </c>
      <c r="AC71">
        <f t="shared" si="3"/>
        <v>15.428806478382548</v>
      </c>
      <c r="AD71">
        <f t="shared" si="4"/>
        <v>1737.8446569741795</v>
      </c>
      <c r="AE71">
        <f>'IDT-1'!F71</f>
        <v>0</v>
      </c>
      <c r="AF71" s="26"/>
      <c r="AG71">
        <f t="shared" si="5"/>
        <v>1737.8446569741795</v>
      </c>
      <c r="AI71" s="75">
        <f>PXIL!J71</f>
        <v>0</v>
      </c>
      <c r="AJ71" s="75">
        <f>PXIL!P71</f>
        <v>0</v>
      </c>
      <c r="AK71" s="75">
        <f>RTM_IEX!J71</f>
        <v>4.83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8.7874681032038549</v>
      </c>
      <c r="F72">
        <f>GT_Spot!T72</f>
        <v>0</v>
      </c>
      <c r="G72">
        <f>PPCL_NG!T72</f>
        <v>11.95</v>
      </c>
      <c r="H72">
        <f>PPCL_Spot!T72</f>
        <v>15.496310402285172</v>
      </c>
      <c r="I72">
        <f>Bawana_NG!T72</f>
        <v>66.289999999999992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947.11579436889622</v>
      </c>
      <c r="P72" s="77">
        <v>37.69</v>
      </c>
      <c r="Q72" s="77">
        <v>26.706932705558103</v>
      </c>
      <c r="R72" s="80">
        <v>9.5399999999999974</v>
      </c>
      <c r="S72" s="80">
        <v>0</v>
      </c>
      <c r="T72" s="78">
        <f>SUMPRODUCT(LTA!F72:AJ72,LTA!F$101:AJ$101,LTA!F$105:AJ$105)</f>
        <v>34.86</v>
      </c>
      <c r="U72" s="78">
        <f>SUMPRODUCT(LTA!F72:AJ72,LTA!F$102:AJ$102,LTA!F$105:AJ$105)</f>
        <v>463.34999999999997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2.9</v>
      </c>
      <c r="Z72" s="75">
        <f>IEX!P72</f>
        <v>0</v>
      </c>
      <c r="AA72" s="117">
        <f>STOA!J72</f>
        <v>97.75</v>
      </c>
      <c r="AB72" s="117">
        <f>-STOA!P72</f>
        <v>0</v>
      </c>
      <c r="AC72">
        <f t="shared" si="3"/>
        <v>15.624633249103503</v>
      </c>
      <c r="AD72">
        <f t="shared" si="4"/>
        <v>1759.9018723308398</v>
      </c>
      <c r="AE72">
        <f>'IDT-1'!F72</f>
        <v>0</v>
      </c>
      <c r="AF72" s="26"/>
      <c r="AG72">
        <f t="shared" si="5"/>
        <v>1759.9018723308398</v>
      </c>
      <c r="AI72" s="75">
        <f>PXIL!J72</f>
        <v>0</v>
      </c>
      <c r="AJ72" s="75">
        <f>PXIL!P72</f>
        <v>0</v>
      </c>
      <c r="AK72" s="75">
        <f>RTM_IEX!J72</f>
        <v>53.09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8.7874681032038549</v>
      </c>
      <c r="F73">
        <f>GT_Spot!T73</f>
        <v>0</v>
      </c>
      <c r="G73">
        <f>PPCL_NG!T73</f>
        <v>11.95</v>
      </c>
      <c r="H73">
        <f>PPCL_Spot!T73</f>
        <v>16.231844527787249</v>
      </c>
      <c r="I73">
        <f>Bawana_NG!T73</f>
        <v>66.289999999999992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949.44820064730891</v>
      </c>
      <c r="P73" s="77">
        <v>37.69</v>
      </c>
      <c r="Q73" s="77">
        <v>26.706932705558103</v>
      </c>
      <c r="R73" s="80">
        <v>8.08</v>
      </c>
      <c r="S73" s="80">
        <v>0</v>
      </c>
      <c r="T73" s="78">
        <f>SUMPRODUCT(LTA!F73:AJ73,LTA!F$101:AJ$101,LTA!F$105:AJ$105)</f>
        <v>27.82</v>
      </c>
      <c r="U73" s="78">
        <f>SUMPRODUCT(LTA!F73:AJ73,LTA!F$102:AJ$102,LTA!F$105:AJ$105)</f>
        <v>458.19999999999993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-19</v>
      </c>
      <c r="AA73" s="117">
        <f>STOA!J73</f>
        <v>97.75</v>
      </c>
      <c r="AB73" s="117">
        <f>-STOA!P73</f>
        <v>0</v>
      </c>
      <c r="AC73">
        <f t="shared" si="3"/>
        <v>17.959703079460212</v>
      </c>
      <c r="AD73">
        <f t="shared" si="4"/>
        <v>1361.9947429043978</v>
      </c>
      <c r="AE73">
        <f>'IDT-1'!F73</f>
        <v>0</v>
      </c>
      <c r="AF73" s="26"/>
      <c r="AG73">
        <f t="shared" si="5"/>
        <v>1361.9947429043978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8.7874681032038549</v>
      </c>
      <c r="F74">
        <f>GT_Spot!T74</f>
        <v>0</v>
      </c>
      <c r="G74">
        <f>PPCL_NG!T74</f>
        <v>11.95</v>
      </c>
      <c r="H74">
        <f>PPCL_Spot!T74</f>
        <v>17.71</v>
      </c>
      <c r="I74">
        <f>Bawana_NG!T74</f>
        <v>66.289999999999992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951.68731052730891</v>
      </c>
      <c r="P74" s="77">
        <v>37.69</v>
      </c>
      <c r="Q74" s="77">
        <v>26.706932705558103</v>
      </c>
      <c r="R74" s="80">
        <v>5.1620077821011678</v>
      </c>
      <c r="S74" s="80">
        <v>0</v>
      </c>
      <c r="T74" s="78">
        <f>SUMPRODUCT(LTA!F74:AJ74,LTA!F$101:AJ$101,LTA!F$105:AJ$105)</f>
        <v>21.540000000000003</v>
      </c>
      <c r="U74" s="78">
        <f>SUMPRODUCT(LTA!F74:AJ74,LTA!F$102:AJ$102,LTA!F$105:AJ$105)</f>
        <v>454.04999999999995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-43</v>
      </c>
      <c r="AA74" s="117">
        <f>STOA!J74</f>
        <v>97.75</v>
      </c>
      <c r="AB74" s="117">
        <f>-STOA!P74</f>
        <v>0</v>
      </c>
      <c r="AC74">
        <f t="shared" si="3"/>
        <v>18.088027743574862</v>
      </c>
      <c r="AD74">
        <f t="shared" si="4"/>
        <v>1328.2356913745971</v>
      </c>
      <c r="AE74">
        <f>'IDT-1'!F74</f>
        <v>0</v>
      </c>
      <c r="AF74" s="26"/>
      <c r="AG74">
        <f t="shared" si="5"/>
        <v>1328.2356913745971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8.8621491352424169</v>
      </c>
      <c r="F75">
        <f>GT_Spot!T75</f>
        <v>0</v>
      </c>
      <c r="G75">
        <f>PPCL_NG!T75</f>
        <v>11.95</v>
      </c>
      <c r="H75">
        <f>PPCL_Spot!T75</f>
        <v>17.71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840.44118152074566</v>
      </c>
      <c r="P75" s="77">
        <v>37.69</v>
      </c>
      <c r="Q75" s="77">
        <v>26.706932705558103</v>
      </c>
      <c r="R75" s="80">
        <v>0</v>
      </c>
      <c r="S75" s="80">
        <v>0</v>
      </c>
      <c r="T75" s="78">
        <f>SUMPRODUCT(LTA!F75:AJ75,LTA!F$101:AJ$101,LTA!F$105:AJ$105)</f>
        <v>17.299999999999997</v>
      </c>
      <c r="U75" s="78">
        <f>SUMPRODUCT(LTA!F75:AJ75,LTA!F$102:AJ$102,LTA!F$105:AJ$105)</f>
        <v>450.90000000000003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-59</v>
      </c>
      <c r="AA75" s="117">
        <f>STOA!J75</f>
        <v>97.84</v>
      </c>
      <c r="AB75" s="117">
        <f>-STOA!P75</f>
        <v>0</v>
      </c>
      <c r="AC75">
        <f t="shared" si="3"/>
        <v>17.171231373271681</v>
      </c>
      <c r="AD75">
        <f t="shared" si="4"/>
        <v>1192.8290319882744</v>
      </c>
      <c r="AE75">
        <f>'IDT-1'!F75</f>
        <v>-22.096</v>
      </c>
      <c r="AF75" s="26"/>
      <c r="AG75">
        <f t="shared" si="5"/>
        <v>1170.7330319882744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8.8621491352424169</v>
      </c>
      <c r="F76">
        <f>GT_Spot!T76</f>
        <v>0</v>
      </c>
      <c r="G76">
        <f>PPCL_NG!T76</f>
        <v>11.95</v>
      </c>
      <c r="H76">
        <f>PPCL_Spot!T76</f>
        <v>17.71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824.30862685706893</v>
      </c>
      <c r="P76" s="77">
        <v>37.69</v>
      </c>
      <c r="Q76" s="77">
        <v>26.706932705558103</v>
      </c>
      <c r="R76" s="80">
        <v>0</v>
      </c>
      <c r="S76" s="80">
        <v>0</v>
      </c>
      <c r="T76" s="78">
        <f>SUMPRODUCT(LTA!F76:AJ76,LTA!F$101:AJ$101,LTA!F$105:AJ$105)</f>
        <v>12.36</v>
      </c>
      <c r="U76" s="78">
        <f>SUMPRODUCT(LTA!F76:AJ76,LTA!F$102:AJ$102,LTA!F$105:AJ$105)</f>
        <v>446.97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-59</v>
      </c>
      <c r="AA76" s="117">
        <f>STOA!J76</f>
        <v>97.84</v>
      </c>
      <c r="AB76" s="117">
        <f>-STOA!P76</f>
        <v>0</v>
      </c>
      <c r="AC76">
        <f t="shared" si="3"/>
        <v>16.418521240899604</v>
      </c>
      <c r="AD76">
        <f t="shared" si="4"/>
        <v>1228.57918745697</v>
      </c>
      <c r="AE76">
        <f>'IDT-1'!F76</f>
        <v>-44.167000000000002</v>
      </c>
      <c r="AF76" s="26"/>
      <c r="AG76">
        <f t="shared" si="5"/>
        <v>1184.4121874569701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-250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11.166238950670088</v>
      </c>
      <c r="F77">
        <f>GT_Spot!T77</f>
        <v>0</v>
      </c>
      <c r="G77">
        <f>PPCL_NG!T77</f>
        <v>11.95</v>
      </c>
      <c r="H77">
        <f>PPCL_Spot!T77</f>
        <v>19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772.83160362881051</v>
      </c>
      <c r="P77" s="77">
        <v>38.159999999999997</v>
      </c>
      <c r="Q77" s="77">
        <v>27.119999999999997</v>
      </c>
      <c r="R77" s="80">
        <v>0</v>
      </c>
      <c r="S77" s="80">
        <v>0</v>
      </c>
      <c r="T77" s="78">
        <f>SUMPRODUCT(LTA!F77:AJ77,LTA!F$101:AJ$101,LTA!F$105:AJ$105)</f>
        <v>7.5600000000000005</v>
      </c>
      <c r="U77" s="78">
        <f>SUMPRODUCT(LTA!F77:AJ77,LTA!F$102:AJ$102,LTA!F$105:AJ$105)</f>
        <v>398.72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-59</v>
      </c>
      <c r="AA77" s="117">
        <f>STOA!J77</f>
        <v>97.84</v>
      </c>
      <c r="AB77" s="117">
        <f>-STOA!P77</f>
        <v>0</v>
      </c>
      <c r="AC77">
        <f t="shared" si="3"/>
        <v>13.318550538508953</v>
      </c>
      <c r="AD77">
        <f t="shared" si="4"/>
        <v>1381.6292920409714</v>
      </c>
      <c r="AE77">
        <f>'IDT-1'!F77</f>
        <v>-54.426999999999992</v>
      </c>
      <c r="AF77" s="26"/>
      <c r="AG77">
        <f t="shared" si="5"/>
        <v>1327.2022920409715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11.166238950670088</v>
      </c>
      <c r="F78">
        <f>GT_Spot!T78</f>
        <v>0</v>
      </c>
      <c r="G78">
        <f>PPCL_NG!T78</f>
        <v>11.95</v>
      </c>
      <c r="H78">
        <f>PPCL_Spot!T78</f>
        <v>19</v>
      </c>
      <c r="I78">
        <f>Bawana_NG!T78</f>
        <v>69.59999999999998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775.53101809721045</v>
      </c>
      <c r="P78" s="77">
        <v>38.159999999999997</v>
      </c>
      <c r="Q78" s="77">
        <v>27.119999999999997</v>
      </c>
      <c r="R78" s="80">
        <v>0</v>
      </c>
      <c r="S78" s="80">
        <v>0</v>
      </c>
      <c r="T78" s="78">
        <f>SUMPRODUCT(LTA!F78:AJ78,LTA!F$101:AJ$101,LTA!F$105:AJ$105)</f>
        <v>3.93</v>
      </c>
      <c r="U78" s="78">
        <f>SUMPRODUCT(LTA!F78:AJ78,LTA!F$102:AJ$102,LTA!F$105:AJ$105)</f>
        <v>396.88000000000005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-59</v>
      </c>
      <c r="AA78" s="117">
        <f>STOA!J78</f>
        <v>97.84</v>
      </c>
      <c r="AB78" s="117">
        <f>-STOA!P78</f>
        <v>0</v>
      </c>
      <c r="AC78">
        <f t="shared" si="3"/>
        <v>13.294169385830871</v>
      </c>
      <c r="AD78">
        <f t="shared" si="4"/>
        <v>1378.8830876620495</v>
      </c>
      <c r="AE78">
        <f>'IDT-1'!F78</f>
        <v>-66.03</v>
      </c>
      <c r="AF78" s="26"/>
      <c r="AG78">
        <f t="shared" si="5"/>
        <v>1312.8530876620496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11.166238950670088</v>
      </c>
      <c r="F79">
        <f>GT_Spot!T79</f>
        <v>0</v>
      </c>
      <c r="G79">
        <f>PPCL_NG!T79</f>
        <v>11.95</v>
      </c>
      <c r="H79">
        <f>PPCL_Spot!T79</f>
        <v>19</v>
      </c>
      <c r="I79">
        <f>Bawana_NG!T79</f>
        <v>69.59999999999998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779.38436601934416</v>
      </c>
      <c r="P79" s="77">
        <v>38.159999999999997</v>
      </c>
      <c r="Q79" s="77">
        <v>27.119999999999997</v>
      </c>
      <c r="R79" s="80">
        <v>0</v>
      </c>
      <c r="S79" s="80">
        <v>0</v>
      </c>
      <c r="T79" s="78">
        <f>SUMPRODUCT(LTA!F79:AJ79,LTA!F$101:AJ$101,LTA!F$105:AJ$105)</f>
        <v>2.0699999999999998</v>
      </c>
      <c r="U79" s="78">
        <f>SUMPRODUCT(LTA!F79:AJ79,LTA!F$102:AJ$102,LTA!F$105:AJ$105)</f>
        <v>404.47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-59</v>
      </c>
      <c r="AA79" s="117">
        <f>STOA!J79</f>
        <v>97.94</v>
      </c>
      <c r="AB79" s="117">
        <f>-STOA!P79</f>
        <v>0</v>
      </c>
      <c r="AC79">
        <f t="shared" si="3"/>
        <v>13.379382847545649</v>
      </c>
      <c r="AD79">
        <f t="shared" si="4"/>
        <v>1388.4812221224686</v>
      </c>
      <c r="AE79">
        <f>'IDT-1'!F79</f>
        <v>-75.238</v>
      </c>
      <c r="AF79" s="26"/>
      <c r="AG79">
        <f t="shared" si="5"/>
        <v>1313.2432221224685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11.166238950670088</v>
      </c>
      <c r="F80">
        <f>GT_Spot!T80</f>
        <v>0</v>
      </c>
      <c r="G80">
        <f>PPCL_NG!T80</f>
        <v>11.95</v>
      </c>
      <c r="H80">
        <f>PPCL_Spot!T80</f>
        <v>19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791.82550117774406</v>
      </c>
      <c r="P80" s="77">
        <v>38.159999999999997</v>
      </c>
      <c r="Q80" s="77">
        <v>27.119999999999997</v>
      </c>
      <c r="R80" s="80">
        <v>0</v>
      </c>
      <c r="S80" s="80">
        <v>0</v>
      </c>
      <c r="T80" s="78">
        <f>SUMPRODUCT(LTA!F80:AJ80,LTA!F$101:AJ$101,LTA!F$105:AJ$105)</f>
        <v>0.6</v>
      </c>
      <c r="U80" s="78">
        <f>SUMPRODUCT(LTA!F80:AJ80,LTA!F$102:AJ$102,LTA!F$105:AJ$105)</f>
        <v>413.04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-59</v>
      </c>
      <c r="AA80" s="117">
        <f>STOA!J80</f>
        <v>97.94</v>
      </c>
      <c r="AB80" s="117">
        <f>-STOA!P80</f>
        <v>0</v>
      </c>
      <c r="AC80">
        <f t="shared" si="3"/>
        <v>13.55134483693957</v>
      </c>
      <c r="AD80">
        <f t="shared" si="4"/>
        <v>1407.8503952914748</v>
      </c>
      <c r="AE80">
        <f>'IDT-1'!F80</f>
        <v>-78.959000000000003</v>
      </c>
      <c r="AF80" s="26"/>
      <c r="AG80">
        <f t="shared" si="5"/>
        <v>1328.8913952914747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11.166238950670088</v>
      </c>
      <c r="F81">
        <f>GT_Spot!T81</f>
        <v>0</v>
      </c>
      <c r="G81">
        <f>PPCL_NG!T81</f>
        <v>11.95</v>
      </c>
      <c r="H81">
        <f>PPCL_Spot!T81</f>
        <v>19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762.8708416026891</v>
      </c>
      <c r="P81" s="77">
        <v>37.409999999999997</v>
      </c>
      <c r="Q81" s="77">
        <v>26.71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441.34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-59</v>
      </c>
      <c r="AA81" s="117">
        <f>STOA!J81</f>
        <v>97.94</v>
      </c>
      <c r="AB81" s="117">
        <f>-STOA!P81</f>
        <v>0</v>
      </c>
      <c r="AC81">
        <f t="shared" si="3"/>
        <v>13.795855832679086</v>
      </c>
      <c r="AD81">
        <f t="shared" si="4"/>
        <v>1435.3912247206802</v>
      </c>
      <c r="AE81">
        <f>'IDT-1'!F81</f>
        <v>-67.658999999999992</v>
      </c>
      <c r="AF81" s="26"/>
      <c r="AG81">
        <f t="shared" si="5"/>
        <v>1367.7322247206803</v>
      </c>
      <c r="AI81" s="75">
        <f>PXIL!J81</f>
        <v>0</v>
      </c>
      <c r="AJ81" s="75">
        <f>PXIL!P81</f>
        <v>0</v>
      </c>
      <c r="AK81" s="75">
        <f>RTM_IEX!J81</f>
        <v>30.2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11.166238950670088</v>
      </c>
      <c r="F82">
        <f>GT_Spot!T82</f>
        <v>0</v>
      </c>
      <c r="G82">
        <f>PPCL_NG!T82</f>
        <v>11.95</v>
      </c>
      <c r="H82">
        <f>PPCL_Spot!T82</f>
        <v>19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733.91328243976295</v>
      </c>
      <c r="P82" s="77">
        <v>37.409999999999997</v>
      </c>
      <c r="Q82" s="77">
        <v>26.71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441.39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-59</v>
      </c>
      <c r="AA82" s="117">
        <f>STOA!J82</f>
        <v>97.94</v>
      </c>
      <c r="AB82" s="117">
        <f>-STOA!P82</f>
        <v>0</v>
      </c>
      <c r="AC82">
        <f t="shared" si="3"/>
        <v>13.548685312045334</v>
      </c>
      <c r="AD82">
        <f t="shared" si="4"/>
        <v>1407.5508360783876</v>
      </c>
      <c r="AE82">
        <f>'IDT-1'!F82</f>
        <v>-55.778999999999996</v>
      </c>
      <c r="AF82" s="26"/>
      <c r="AG82">
        <f t="shared" si="5"/>
        <v>1351.7718360783877</v>
      </c>
      <c r="AI82" s="75">
        <f>PXIL!J82</f>
        <v>0</v>
      </c>
      <c r="AJ82" s="75">
        <f>PXIL!P82</f>
        <v>0</v>
      </c>
      <c r="AK82" s="75">
        <f>RTM_IEX!J82</f>
        <v>31.02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11.171118285882008</v>
      </c>
      <c r="F83">
        <f>GT_Spot!T83</f>
        <v>0</v>
      </c>
      <c r="G83">
        <f>PPCL_NG!T83</f>
        <v>11.95</v>
      </c>
      <c r="H83">
        <f>PPCL_Spot!T83</f>
        <v>19</v>
      </c>
      <c r="I83">
        <f>Bawana_NG!T83</f>
        <v>69.59999999999998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733.91328243976295</v>
      </c>
      <c r="P83" s="77">
        <v>37.409999999999997</v>
      </c>
      <c r="Q83" s="77">
        <v>26.71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441.53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-59</v>
      </c>
      <c r="AA83" s="117">
        <f>STOA!J83</f>
        <v>98.02000000000001</v>
      </c>
      <c r="AB83" s="117">
        <f>-STOA!P83</f>
        <v>0</v>
      </c>
      <c r="AC83">
        <f t="shared" si="3"/>
        <v>14.298672915247661</v>
      </c>
      <c r="AD83">
        <f t="shared" si="4"/>
        <v>1261.0057278103973</v>
      </c>
      <c r="AE83">
        <f>'IDT-1'!F83</f>
        <v>-43.939</v>
      </c>
      <c r="AF83" s="26"/>
      <c r="AG83">
        <f t="shared" si="5"/>
        <v>1217.0667278103972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11.171118285882008</v>
      </c>
      <c r="F84">
        <f>GT_Spot!T84</f>
        <v>0</v>
      </c>
      <c r="G84">
        <f>PPCL_NG!T84</f>
        <v>11.95</v>
      </c>
      <c r="H84">
        <f>PPCL_Spot!T84</f>
        <v>19</v>
      </c>
      <c r="I84">
        <f>Bawana_NG!T84</f>
        <v>69.59999999999998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733.91328243976295</v>
      </c>
      <c r="P84" s="77">
        <v>37.409999999999997</v>
      </c>
      <c r="Q84" s="77">
        <v>26.71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441.53999999999996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-59</v>
      </c>
      <c r="AA84" s="117">
        <f>STOA!J84</f>
        <v>98.02000000000001</v>
      </c>
      <c r="AB84" s="117">
        <f>-STOA!P84</f>
        <v>0</v>
      </c>
      <c r="AC84">
        <f t="shared" si="3"/>
        <v>14.032417089581802</v>
      </c>
      <c r="AD84">
        <f t="shared" si="4"/>
        <v>1291.2819836360632</v>
      </c>
      <c r="AE84">
        <f>'IDT-1'!F84</f>
        <v>-32.649000000000001</v>
      </c>
      <c r="AF84" s="26"/>
      <c r="AG84">
        <f t="shared" si="5"/>
        <v>1258.6329836360633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11.171118285882008</v>
      </c>
      <c r="F85">
        <f>GT_Spot!T85</f>
        <v>0</v>
      </c>
      <c r="G85">
        <f>PPCL_NG!T85</f>
        <v>11.95</v>
      </c>
      <c r="H85">
        <f>PPCL_Spot!T85</f>
        <v>19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733.91328243976295</v>
      </c>
      <c r="P85" s="77">
        <v>37.409999999999997</v>
      </c>
      <c r="Q85" s="77">
        <v>26.71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441.25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-59</v>
      </c>
      <c r="AA85" s="117">
        <f>STOA!J85</f>
        <v>98.02000000000001</v>
      </c>
      <c r="AB85" s="117">
        <f>-STOA!P85</f>
        <v>0</v>
      </c>
      <c r="AC85">
        <f t="shared" si="3"/>
        <v>13.452786800639105</v>
      </c>
      <c r="AD85">
        <f t="shared" si="4"/>
        <v>1356.5716139250057</v>
      </c>
      <c r="AE85">
        <f>'IDT-1'!F85</f>
        <v>-21.768999999999998</v>
      </c>
      <c r="AF85" s="26"/>
      <c r="AG85">
        <f t="shared" si="5"/>
        <v>1334.8026139250057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11.171118285882008</v>
      </c>
      <c r="F86">
        <f>GT_Spot!T86</f>
        <v>0</v>
      </c>
      <c r="G86">
        <f>PPCL_NG!T86</f>
        <v>11.95</v>
      </c>
      <c r="H86">
        <f>PPCL_Spot!T86</f>
        <v>19</v>
      </c>
      <c r="I86">
        <f>Bawana_NG!T86</f>
        <v>69.59999999999998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720.21011658416296</v>
      </c>
      <c r="P86" s="77">
        <v>37.409999999999997</v>
      </c>
      <c r="Q86" s="77">
        <v>26.71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441.12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-59</v>
      </c>
      <c r="AA86" s="117">
        <f>STOA!J86</f>
        <v>98.02000000000001</v>
      </c>
      <c r="AB86" s="117">
        <f>-STOA!P86</f>
        <v>0</v>
      </c>
      <c r="AC86">
        <f t="shared" si="3"/>
        <v>13.419836216331779</v>
      </c>
      <c r="AD86">
        <f t="shared" si="4"/>
        <v>1332.771398653713</v>
      </c>
      <c r="AE86">
        <f>'IDT-1'!F86</f>
        <v>0</v>
      </c>
      <c r="AF86" s="26"/>
      <c r="AG86">
        <f t="shared" si="5"/>
        <v>1332.771398653713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11.171118285882008</v>
      </c>
      <c r="F87">
        <f>GT_Spot!T87</f>
        <v>0</v>
      </c>
      <c r="G87">
        <f>PPCL_NG!T87</f>
        <v>11.95</v>
      </c>
      <c r="H87">
        <f>PPCL_Spot!T87</f>
        <v>19</v>
      </c>
      <c r="I87">
        <f>Bawana_NG!T87</f>
        <v>69.59999999999998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712.35920448523552</v>
      </c>
      <c r="P87" s="77">
        <v>37.409999999999997</v>
      </c>
      <c r="Q87" s="77">
        <v>26.71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441.15999999999997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</v>
      </c>
      <c r="AA87" s="117">
        <f>STOA!J87</f>
        <v>98.12</v>
      </c>
      <c r="AB87" s="117">
        <f>-STOA!P87</f>
        <v>0</v>
      </c>
      <c r="AC87">
        <f t="shared" si="3"/>
        <v>12.899195686229254</v>
      </c>
      <c r="AD87">
        <f t="shared" si="4"/>
        <v>1376.5811270848881</v>
      </c>
      <c r="AE87">
        <f>'IDT-1'!F87</f>
        <v>0</v>
      </c>
      <c r="AF87" s="26"/>
      <c r="AG87">
        <f t="shared" si="5"/>
        <v>1376.5811270848881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11.171118285882008</v>
      </c>
      <c r="F88">
        <f>GT_Spot!T88</f>
        <v>0</v>
      </c>
      <c r="G88">
        <f>PPCL_NG!T88</f>
        <v>11.95</v>
      </c>
      <c r="H88">
        <f>PPCL_Spot!T88</f>
        <v>19</v>
      </c>
      <c r="I88">
        <f>Bawana_NG!T88</f>
        <v>69.59999999999998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711.60519623803566</v>
      </c>
      <c r="P88" s="77">
        <v>37.409999999999997</v>
      </c>
      <c r="Q88" s="77">
        <v>26.71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441.17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98.12</v>
      </c>
      <c r="AB88" s="117">
        <f>-STOA!P88</f>
        <v>0</v>
      </c>
      <c r="AC88">
        <f t="shared" si="3"/>
        <v>12.688451480643408</v>
      </c>
      <c r="AD88">
        <f t="shared" si="4"/>
        <v>1399.0478630432744</v>
      </c>
      <c r="AE88">
        <f>'IDT-1'!F88</f>
        <v>0</v>
      </c>
      <c r="AF88" s="26"/>
      <c r="AG88">
        <f t="shared" si="5"/>
        <v>1399.0478630432744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-15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8.6121388969944555</v>
      </c>
      <c r="F89">
        <f>GT_Spot!T89</f>
        <v>0</v>
      </c>
      <c r="G89">
        <f>PPCL_NG!T89</f>
        <v>11.95</v>
      </c>
      <c r="H89">
        <f>PPCL_Spot!T89</f>
        <v>18.031938918163242</v>
      </c>
      <c r="I89">
        <f>Bawana_NG!T89</f>
        <v>69.59999999999998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758.949132072986</v>
      </c>
      <c r="P89" s="77">
        <v>37.409999999999997</v>
      </c>
      <c r="Q89" s="77">
        <v>26.71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441.19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26.08</v>
      </c>
      <c r="Z89" s="75">
        <f>IEX!P89</f>
        <v>0</v>
      </c>
      <c r="AA89" s="117">
        <f>STOA!J89</f>
        <v>98.12</v>
      </c>
      <c r="AB89" s="117">
        <f>-STOA!P89</f>
        <v>0</v>
      </c>
      <c r="AC89">
        <f t="shared" si="3"/>
        <v>13.170548247015663</v>
      </c>
      <c r="AD89">
        <f t="shared" si="4"/>
        <v>1483.4826616411278</v>
      </c>
      <c r="AE89">
        <f>'IDT-1'!F89</f>
        <v>0</v>
      </c>
      <c r="AF89" s="26"/>
      <c r="AG89">
        <f t="shared" si="5"/>
        <v>1483.4826616411278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8.6121388969944555</v>
      </c>
      <c r="F90">
        <f>GT_Spot!T90</f>
        <v>0</v>
      </c>
      <c r="G90">
        <f>PPCL_NG!T90</f>
        <v>11.95</v>
      </c>
      <c r="H90">
        <f>PPCL_Spot!T90</f>
        <v>17.16</v>
      </c>
      <c r="I90">
        <f>Bawana_NG!T90</f>
        <v>69.59999999999998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758.949132072986</v>
      </c>
      <c r="P90" s="77">
        <v>37.409999999999997</v>
      </c>
      <c r="Q90" s="77">
        <v>26.71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441.18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57.19</v>
      </c>
      <c r="Z90" s="75">
        <f>IEX!P90</f>
        <v>0</v>
      </c>
      <c r="AA90" s="117">
        <f>STOA!J90</f>
        <v>98.12</v>
      </c>
      <c r="AB90" s="117">
        <f>-STOA!P90</f>
        <v>0</v>
      </c>
      <c r="AC90">
        <f t="shared" si="3"/>
        <v>13.436555184535829</v>
      </c>
      <c r="AD90">
        <f t="shared" si="4"/>
        <v>1513.4447157854447</v>
      </c>
      <c r="AE90">
        <f>'IDT-1'!F90</f>
        <v>0</v>
      </c>
      <c r="AF90" s="26"/>
      <c r="AG90">
        <f t="shared" si="5"/>
        <v>1513.4447157854447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11.171118285882008</v>
      </c>
      <c r="F91">
        <f>GT_Spot!T91</f>
        <v>0</v>
      </c>
      <c r="G91">
        <f>PPCL_NG!T91</f>
        <v>11.95</v>
      </c>
      <c r="H91">
        <f>PPCL_Spot!T91</f>
        <v>17.652243746820258</v>
      </c>
      <c r="I91">
        <f>Bawana_NG!T91</f>
        <v>69.59999999999998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764.45981494554508</v>
      </c>
      <c r="P91" s="77">
        <v>37.409999999999997</v>
      </c>
      <c r="Q91" s="77">
        <v>26.71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440.69000000000005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77.94</v>
      </c>
      <c r="Z91" s="75">
        <f>IEX!P91</f>
        <v>0</v>
      </c>
      <c r="AA91" s="117">
        <f>STOA!J91</f>
        <v>98.210000000000008</v>
      </c>
      <c r="AB91" s="117">
        <f>-STOA!P91</f>
        <v>0</v>
      </c>
      <c r="AC91">
        <f t="shared" si="3"/>
        <v>14.534402072017135</v>
      </c>
      <c r="AD91">
        <f t="shared" si="4"/>
        <v>1446.2587749062304</v>
      </c>
      <c r="AE91">
        <f>'IDT-1'!F91</f>
        <v>0</v>
      </c>
      <c r="AF91" s="26"/>
      <c r="AG91">
        <f t="shared" si="5"/>
        <v>1446.2587749062304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-95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11.171118285882008</v>
      </c>
      <c r="F92">
        <f>GT_Spot!T92</f>
        <v>0</v>
      </c>
      <c r="G92">
        <f>PPCL_NG!T92</f>
        <v>11.95</v>
      </c>
      <c r="H92">
        <f>PPCL_Spot!T92</f>
        <v>19</v>
      </c>
      <c r="I92">
        <f>Bawana_NG!T92</f>
        <v>69.59999999999998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819.48164770265885</v>
      </c>
      <c r="P92" s="77">
        <v>37.409999999999997</v>
      </c>
      <c r="Q92" s="77">
        <v>26.71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440.69000000000005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100.92</v>
      </c>
      <c r="Z92" s="75">
        <f>IEX!P92</f>
        <v>0</v>
      </c>
      <c r="AA92" s="117">
        <f>STOA!J92</f>
        <v>98.210000000000008</v>
      </c>
      <c r="AB92" s="117">
        <f>-STOA!P92</f>
        <v>0</v>
      </c>
      <c r="AC92">
        <f t="shared" si="3"/>
        <v>15.410241005751622</v>
      </c>
      <c r="AD92">
        <f t="shared" si="4"/>
        <v>1504.7325249827893</v>
      </c>
      <c r="AE92">
        <f>'IDT-1'!F92</f>
        <v>0</v>
      </c>
      <c r="AF92" s="26"/>
      <c r="AG92">
        <f t="shared" si="5"/>
        <v>1504.7325249827893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-115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11.171118285882008</v>
      </c>
      <c r="F93">
        <f>GT_Spot!T93</f>
        <v>0</v>
      </c>
      <c r="G93">
        <f>PPCL_NG!T93</f>
        <v>11.95</v>
      </c>
      <c r="H93">
        <f>PPCL_Spot!T93</f>
        <v>19</v>
      </c>
      <c r="I93">
        <f>Bawana_NG!T93</f>
        <v>69.59999999999998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838.93795652948506</v>
      </c>
      <c r="P93" s="77">
        <v>37.409999999999997</v>
      </c>
      <c r="Q93" s="77">
        <v>26.71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440.56000000000006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117.79</v>
      </c>
      <c r="Z93" s="75">
        <f>IEX!P93</f>
        <v>0</v>
      </c>
      <c r="AA93" s="117">
        <f>STOA!J93</f>
        <v>98.210000000000008</v>
      </c>
      <c r="AB93" s="117">
        <f>-STOA!P93</f>
        <v>0</v>
      </c>
      <c r="AC93">
        <f t="shared" si="3"/>
        <v>15.151690234484995</v>
      </c>
      <c r="AD93">
        <f t="shared" si="4"/>
        <v>1606.1873845808821</v>
      </c>
      <c r="AE93">
        <f>'IDT-1'!F93</f>
        <v>0</v>
      </c>
      <c r="AF93" s="26"/>
      <c r="AG93">
        <f t="shared" si="5"/>
        <v>1606.1873845808821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-50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11.171118285882008</v>
      </c>
      <c r="F94">
        <f>GT_Spot!T94</f>
        <v>0</v>
      </c>
      <c r="G94">
        <f>PPCL_NG!T94</f>
        <v>11.95</v>
      </c>
      <c r="H94">
        <f>PPCL_Spot!T94</f>
        <v>19</v>
      </c>
      <c r="I94">
        <f>Bawana_NG!T94</f>
        <v>69.59999999999998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863.07015027229011</v>
      </c>
      <c r="P94" s="77">
        <v>37.409999999999997</v>
      </c>
      <c r="Q94" s="77">
        <v>26.71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440.63000000000005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130.19</v>
      </c>
      <c r="Z94" s="75">
        <f>IEX!P94</f>
        <v>0</v>
      </c>
      <c r="AA94" s="117">
        <f>STOA!J94</f>
        <v>98.210000000000008</v>
      </c>
      <c r="AB94" s="117">
        <f>-STOA!P94</f>
        <v>0</v>
      </c>
      <c r="AC94">
        <f t="shared" si="3"/>
        <v>15.562570814643635</v>
      </c>
      <c r="AD94">
        <f t="shared" si="4"/>
        <v>1632.3786977435286</v>
      </c>
      <c r="AE94">
        <f>'IDT-1'!F94</f>
        <v>0</v>
      </c>
      <c r="AF94" s="26"/>
      <c r="AG94">
        <f t="shared" si="5"/>
        <v>1632.3786977435286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-60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11.171118285882008</v>
      </c>
      <c r="F95">
        <f>GT_Spot!T95</f>
        <v>0</v>
      </c>
      <c r="G95">
        <f>PPCL_NG!T95</f>
        <v>11.95</v>
      </c>
      <c r="H95">
        <f>PPCL_Spot!T95</f>
        <v>19</v>
      </c>
      <c r="I95">
        <f>Bawana_NG!T95</f>
        <v>69.59999999999998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863.9727664188099</v>
      </c>
      <c r="P95" s="77">
        <v>37.409999999999997</v>
      </c>
      <c r="Q95" s="77">
        <v>26.71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440.7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153.37</v>
      </c>
      <c r="Z95" s="75">
        <f>IEX!P95</f>
        <v>0</v>
      </c>
      <c r="AA95" s="117">
        <f>STOA!J95</f>
        <v>98.300000000000011</v>
      </c>
      <c r="AB95" s="117">
        <f>-STOA!P95</f>
        <v>0</v>
      </c>
      <c r="AC95">
        <f t="shared" si="3"/>
        <v>15.687124561511053</v>
      </c>
      <c r="AD95">
        <f t="shared" si="4"/>
        <v>1666.4967601431806</v>
      </c>
      <c r="AE95">
        <f>'IDT-1'!F95</f>
        <v>0</v>
      </c>
      <c r="AF95" s="26"/>
      <c r="AG95">
        <f t="shared" si="5"/>
        <v>1666.4967601431806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11.171118285882008</v>
      </c>
      <c r="F96">
        <f>GT_Spot!T96</f>
        <v>0</v>
      </c>
      <c r="G96">
        <f>PPCL_NG!T96</f>
        <v>11.95</v>
      </c>
      <c r="H96">
        <f>PPCL_Spot!T96</f>
        <v>19</v>
      </c>
      <c r="I96">
        <f>Bawana_NG!T96</f>
        <v>69.59999999999998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864.75992304977296</v>
      </c>
      <c r="P96" s="77">
        <v>37.409999999999997</v>
      </c>
      <c r="Q96" s="77">
        <v>26.71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440.53999999999996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164.05</v>
      </c>
      <c r="Z96" s="75">
        <f>IEX!P96</f>
        <v>0</v>
      </c>
      <c r="AA96" s="117">
        <f>STOA!J96</f>
        <v>98.300000000000011</v>
      </c>
      <c r="AB96" s="117">
        <f>-STOA!P96</f>
        <v>0</v>
      </c>
      <c r="AC96">
        <f t="shared" si="3"/>
        <v>15.786627539863527</v>
      </c>
      <c r="AD96">
        <f t="shared" si="4"/>
        <v>1677.7044137957912</v>
      </c>
      <c r="AE96">
        <f>'IDT-1'!F96</f>
        <v>0</v>
      </c>
      <c r="AF96" s="26"/>
      <c r="AG96">
        <f t="shared" si="5"/>
        <v>1677.7044137957912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11.171118285882008</v>
      </c>
      <c r="F97">
        <f>GT_Spot!T97</f>
        <v>0</v>
      </c>
      <c r="G97">
        <f>PPCL_NG!T97</f>
        <v>11.95</v>
      </c>
      <c r="H97">
        <f>PPCL_Spot!T97</f>
        <v>17.652243746820258</v>
      </c>
      <c r="I97">
        <f>Bawana_NG!T97</f>
        <v>69.59999999999998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856.8093689918619</v>
      </c>
      <c r="P97" s="77">
        <v>37.409999999999997</v>
      </c>
      <c r="Q97" s="77">
        <v>26.71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440.59999999999997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178.49</v>
      </c>
      <c r="Z97" s="75">
        <f>IEX!P97</f>
        <v>0</v>
      </c>
      <c r="AA97" s="117">
        <f>STOA!J97</f>
        <v>98.300000000000011</v>
      </c>
      <c r="AB97" s="117">
        <f>-STOA!P97</f>
        <v>0</v>
      </c>
      <c r="AC97">
        <f t="shared" si="3"/>
        <v>15.83240240912593</v>
      </c>
      <c r="AD97">
        <f t="shared" si="4"/>
        <v>1682.860328615438</v>
      </c>
      <c r="AE97">
        <f>'IDT-1'!F97</f>
        <v>0</v>
      </c>
      <c r="AF97" s="26"/>
      <c r="AG97">
        <f t="shared" si="5"/>
        <v>1682.860328615438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-50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11.171118285882008</v>
      </c>
      <c r="F98">
        <f>GT_Spot!T98</f>
        <v>0</v>
      </c>
      <c r="G98">
        <f>PPCL_NG!T98</f>
        <v>11.95</v>
      </c>
      <c r="H98">
        <f>PPCL_Spot!T98</f>
        <v>19</v>
      </c>
      <c r="I98">
        <f>Bawana_NG!T98</f>
        <v>69.59999999999998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830.54104922068052</v>
      </c>
      <c r="P98" s="77">
        <v>37.409999999999997</v>
      </c>
      <c r="Q98" s="77">
        <v>26.71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440.65999999999997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206.56</v>
      </c>
      <c r="Z98" s="75">
        <f>IEX!P98</f>
        <v>0</v>
      </c>
      <c r="AA98" s="117">
        <f>STOA!J98</f>
        <v>98.300000000000011</v>
      </c>
      <c r="AB98" s="117">
        <f>-STOA!P98</f>
        <v>0</v>
      </c>
      <c r="AC98">
        <f t="shared" si="3"/>
        <v>15.860645450167516</v>
      </c>
      <c r="AD98">
        <f t="shared" si="4"/>
        <v>1686.0415220563948</v>
      </c>
      <c r="AE98">
        <f>'IDT-1'!F98</f>
        <v>0</v>
      </c>
      <c r="AF98" s="26"/>
      <c r="AG98">
        <f t="shared" si="5"/>
        <v>1686.0415220563948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0.24352941239282322</v>
      </c>
      <c r="F99">
        <f t="shared" si="6"/>
        <v>0</v>
      </c>
      <c r="G99">
        <f t="shared" si="6"/>
        <v>0.2868000000000005</v>
      </c>
      <c r="H99">
        <f t="shared" si="6"/>
        <v>0.43647808441297736</v>
      </c>
      <c r="I99">
        <f t="shared" si="6"/>
        <v>1.3880395012367455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19.273375867557299</v>
      </c>
      <c r="P99" s="77">
        <f t="shared" si="6"/>
        <v>0.69647499999999984</v>
      </c>
      <c r="Q99" s="77">
        <f t="shared" si="6"/>
        <v>0.59801445343547999</v>
      </c>
      <c r="R99" s="80">
        <f>SUM(R3:R98)/4000</f>
        <v>0.19095286211304682</v>
      </c>
      <c r="S99" s="80">
        <f t="shared" si="6"/>
        <v>0</v>
      </c>
      <c r="T99" s="78">
        <f t="shared" si="6"/>
        <v>0.90140999999999993</v>
      </c>
      <c r="U99" s="78">
        <f t="shared" si="6"/>
        <v>11.149935000000001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0.73522750000000003</v>
      </c>
      <c r="Z99" s="75">
        <f t="shared" si="6"/>
        <v>-0.91649999999999998</v>
      </c>
      <c r="AA99" s="117">
        <f t="shared" si="6"/>
        <v>2.3498500000000004</v>
      </c>
      <c r="AB99" s="117">
        <f t="shared" si="6"/>
        <v>0</v>
      </c>
      <c r="AC99">
        <f t="shared" si="6"/>
        <v>0.35514771684834295</v>
      </c>
      <c r="AD99">
        <f t="shared" si="6"/>
        <v>36.564352464300015</v>
      </c>
      <c r="AE99">
        <f t="shared" si="6"/>
        <v>-0.52757949999999987</v>
      </c>
      <c r="AG99">
        <f t="shared" si="6"/>
        <v>36.036772964300013</v>
      </c>
      <c r="AI99">
        <f t="shared" si="6"/>
        <v>0</v>
      </c>
      <c r="AJ99">
        <f t="shared" si="6"/>
        <v>0</v>
      </c>
      <c r="AK99">
        <f t="shared" si="6"/>
        <v>0.38091249999999999</v>
      </c>
      <c r="AL99">
        <f t="shared" si="6"/>
        <v>-0.79500000000000004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AC34" activePane="bottomRight" state="frozen"/>
      <selection activeCell="M3" sqref="M3:M98"/>
      <selection pane="topRight" activeCell="M3" sqref="M3:M98"/>
      <selection pane="bottomLeft" activeCell="M3" sqref="M3:M98"/>
      <selection pane="bottomRight" activeCell="AT31" sqref="AT31:AT5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7" t="s">
        <v>335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  <c r="AT1" s="197" t="s">
        <v>152</v>
      </c>
    </row>
    <row r="2" spans="1:46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  <c r="AT2" s="197" t="s">
        <v>149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18.79</v>
      </c>
      <c r="H3">
        <f>PPCL_Spot!S3</f>
        <v>25.42720580156027</v>
      </c>
      <c r="I3">
        <f>Bawana_NG!S3</f>
        <v>26.585868456832085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68.089999999999989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4.83</v>
      </c>
      <c r="AB3" s="117">
        <f>-STOA!Q3</f>
        <v>0</v>
      </c>
      <c r="AC3">
        <f>SUMIF(B3:AB3,"&gt;0")*$AC$2-SUMIF(B3:AB3,"&lt;0")*($AC$2/(1-$AC$2))+SUMIF(AI3:AR3,"&gt;0")*$AC$2-SUMIF(AI3:AR3,"&lt;0")*($AC$2/(1-$AC$2))</f>
        <v>1.2833517943015604</v>
      </c>
      <c r="AD3">
        <f>SUM(B3:AB3,AI3:AR3)-AC3</f>
        <v>144.55207937633031</v>
      </c>
      <c r="AE3">
        <f>'IDT-1'!E3</f>
        <v>0</v>
      </c>
      <c r="AF3" s="26"/>
      <c r="AG3">
        <f>SUM(AD3:AF3)+AT3</f>
        <v>144.55207937633031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0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18.79</v>
      </c>
      <c r="H4">
        <f>PPCL_Spot!S4</f>
        <v>25.42720580156027</v>
      </c>
      <c r="I4">
        <f>Bawana_NG!S4</f>
        <v>26.700586335825967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67.589999999999989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4.83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1.2799613116367068</v>
      </c>
      <c r="AD4">
        <f t="shared" ref="AD4:AD67" si="1">SUM(B4:AB4,AI4:AR4)-AC4</f>
        <v>144.17018773798907</v>
      </c>
      <c r="AE4">
        <f>'IDT-1'!E4</f>
        <v>0</v>
      </c>
      <c r="AF4" s="26"/>
      <c r="AG4">
        <f t="shared" ref="AG4:AG67" si="2">SUM(AD4:AF4)+AT4</f>
        <v>144.17018773798907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0</v>
      </c>
    </row>
    <row r="5" spans="1:46">
      <c r="A5" t="s">
        <v>47</v>
      </c>
      <c r="E5">
        <f>GT_NG!S5</f>
        <v>2.1123569122395072</v>
      </c>
      <c r="F5">
        <f>GT_Spot!S5</f>
        <v>0</v>
      </c>
      <c r="G5">
        <f>PPCL_NG!S5</f>
        <v>18.79</v>
      </c>
      <c r="H5">
        <f>PPCL_Spot!S5</f>
        <v>25.42720580156027</v>
      </c>
      <c r="I5">
        <f>Bawana_NG!S5</f>
        <v>27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67.589999999999989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4.83</v>
      </c>
      <c r="AB5" s="117">
        <f>-STOA!Q5</f>
        <v>0</v>
      </c>
      <c r="AC5">
        <f t="shared" si="0"/>
        <v>1.2825961518814382</v>
      </c>
      <c r="AD5">
        <f t="shared" si="1"/>
        <v>144.46696656191833</v>
      </c>
      <c r="AE5">
        <f>'IDT-1'!E5</f>
        <v>0</v>
      </c>
      <c r="AF5" s="26"/>
      <c r="AG5">
        <f t="shared" si="2"/>
        <v>144.46696656191833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0</v>
      </c>
    </row>
    <row r="6" spans="1:46">
      <c r="A6" t="s">
        <v>48</v>
      </c>
      <c r="E6">
        <f>GT_NG!S6</f>
        <v>2.1123569122395072</v>
      </c>
      <c r="F6">
        <f>GT_Spot!S6</f>
        <v>0</v>
      </c>
      <c r="G6">
        <f>PPCL_NG!S6</f>
        <v>18.79</v>
      </c>
      <c r="H6">
        <f>PPCL_Spot!S6</f>
        <v>25.42720580156027</v>
      </c>
      <c r="I6">
        <f>Bawana_NG!S6</f>
        <v>27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67.589999999999989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4.83</v>
      </c>
      <c r="AB6" s="117">
        <f>-STOA!Q6</f>
        <v>0</v>
      </c>
      <c r="AC6">
        <f t="shared" si="0"/>
        <v>1.2825961518814382</v>
      </c>
      <c r="AD6">
        <f t="shared" si="1"/>
        <v>144.46696656191833</v>
      </c>
      <c r="AE6">
        <f>'IDT-1'!E6</f>
        <v>0</v>
      </c>
      <c r="AF6" s="26"/>
      <c r="AG6">
        <f t="shared" si="2"/>
        <v>144.46696656191833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0</v>
      </c>
    </row>
    <row r="7" spans="1:46">
      <c r="A7" t="s">
        <v>49</v>
      </c>
      <c r="E7">
        <f>GT_NG!S7</f>
        <v>2.1123569122395072</v>
      </c>
      <c r="F7">
        <f>GT_Spot!S7</f>
        <v>0</v>
      </c>
      <c r="G7">
        <f>PPCL_NG!S7</f>
        <v>18.79</v>
      </c>
      <c r="H7">
        <f>PPCL_Spot!S7</f>
        <v>25.42720580156027</v>
      </c>
      <c r="I7">
        <f>Bawana_NG!S7</f>
        <v>27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67.58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4.83</v>
      </c>
      <c r="AB7" s="117">
        <f>-STOA!Q7</f>
        <v>0</v>
      </c>
      <c r="AC7">
        <f t="shared" si="0"/>
        <v>1.726414527991204</v>
      </c>
      <c r="AD7">
        <f t="shared" si="1"/>
        <v>94.013148185808575</v>
      </c>
      <c r="AE7">
        <f>'IDT-1'!E7</f>
        <v>0</v>
      </c>
      <c r="AF7" s="26"/>
      <c r="AG7">
        <f t="shared" si="2"/>
        <v>94.013148185808575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0</v>
      </c>
    </row>
    <row r="8" spans="1:46">
      <c r="A8" t="s">
        <v>50</v>
      </c>
      <c r="E8">
        <f>GT_NG!S8</f>
        <v>2.1123569122395072</v>
      </c>
      <c r="F8">
        <f>GT_Spot!S8</f>
        <v>0</v>
      </c>
      <c r="G8">
        <f>PPCL_NG!S8</f>
        <v>18.79</v>
      </c>
      <c r="H8">
        <f>PPCL_Spot!S8</f>
        <v>25.42720580156027</v>
      </c>
      <c r="I8">
        <f>Bawana_NG!S8</f>
        <v>27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67.58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4.83</v>
      </c>
      <c r="AB8" s="117">
        <f>-STOA!Q8</f>
        <v>0</v>
      </c>
      <c r="AC8">
        <f t="shared" si="0"/>
        <v>1.2825081518814381</v>
      </c>
      <c r="AD8">
        <f t="shared" si="1"/>
        <v>144.45705456191834</v>
      </c>
      <c r="AE8">
        <f>'IDT-1'!E8</f>
        <v>0</v>
      </c>
      <c r="AF8" s="26"/>
      <c r="AG8">
        <f t="shared" si="2"/>
        <v>144.45705456191834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0</v>
      </c>
    </row>
    <row r="9" spans="1:46">
      <c r="A9" t="s">
        <v>51</v>
      </c>
      <c r="E9">
        <f>GT_NG!S9</f>
        <v>1.6255033557046981</v>
      </c>
      <c r="F9">
        <f>GT_Spot!S9</f>
        <v>0</v>
      </c>
      <c r="G9">
        <f>PPCL_NG!S9</f>
        <v>18.79</v>
      </c>
      <c r="H9">
        <f>PPCL_Spot!S9</f>
        <v>25.42720580156027</v>
      </c>
      <c r="I9">
        <f>Bawana_NG!S9</f>
        <v>27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67.52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4.83</v>
      </c>
      <c r="AB9" s="117">
        <f>-STOA!Q9</f>
        <v>0</v>
      </c>
      <c r="AC9">
        <f t="shared" si="0"/>
        <v>1.4996490286388149</v>
      </c>
      <c r="AD9">
        <f t="shared" si="1"/>
        <v>118.69306012862616</v>
      </c>
      <c r="AE9">
        <f>'IDT-1'!E9</f>
        <v>0</v>
      </c>
      <c r="AF9" s="26"/>
      <c r="AG9">
        <f t="shared" si="2"/>
        <v>118.69306012862616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0</v>
      </c>
    </row>
    <row r="10" spans="1:46">
      <c r="A10" t="s">
        <v>52</v>
      </c>
      <c r="E10">
        <f>GT_NG!S10</f>
        <v>2.1123569122395072</v>
      </c>
      <c r="F10">
        <f>GT_Spot!S10</f>
        <v>0</v>
      </c>
      <c r="G10">
        <f>PPCL_NG!S10</f>
        <v>18.79</v>
      </c>
      <c r="H10">
        <f>PPCL_Spot!S10</f>
        <v>25.42720580156027</v>
      </c>
      <c r="I10">
        <f>Bawana_NG!S10</f>
        <v>27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67.52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4.83</v>
      </c>
      <c r="AB10" s="117">
        <f>-STOA!Q10</f>
        <v>0</v>
      </c>
      <c r="AC10">
        <f t="shared" si="0"/>
        <v>1.3707614271033914</v>
      </c>
      <c r="AD10">
        <f t="shared" si="1"/>
        <v>134.30880128669639</v>
      </c>
      <c r="AE10">
        <f>'IDT-1'!E10</f>
        <v>0</v>
      </c>
      <c r="AF10" s="26"/>
      <c r="AG10">
        <f t="shared" si="2"/>
        <v>134.30880128669639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0</v>
      </c>
    </row>
    <row r="11" spans="1:46">
      <c r="A11" t="s">
        <v>53</v>
      </c>
      <c r="E11">
        <f>GT_NG!S11</f>
        <v>1.99086586439683</v>
      </c>
      <c r="F11">
        <f>GT_Spot!S11</f>
        <v>0</v>
      </c>
      <c r="G11">
        <f>PPCL_NG!S11</f>
        <v>18.79</v>
      </c>
      <c r="H11">
        <f>PPCL_Spot!S11</f>
        <v>25.42720580156027</v>
      </c>
      <c r="I11">
        <f>Bawana_NG!S11</f>
        <v>28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66.889999999999986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4.83</v>
      </c>
      <c r="AB11" s="117">
        <f>-STOA!Q11</f>
        <v>0</v>
      </c>
      <c r="AC11">
        <f t="shared" si="0"/>
        <v>1.2841670306604227</v>
      </c>
      <c r="AD11">
        <f t="shared" si="1"/>
        <v>144.64390463529668</v>
      </c>
      <c r="AE11">
        <f>'IDT-1'!E11</f>
        <v>0</v>
      </c>
      <c r="AF11" s="26"/>
      <c r="AG11">
        <f t="shared" si="2"/>
        <v>144.64390463529668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0</v>
      </c>
    </row>
    <row r="12" spans="1:46">
      <c r="A12" t="s">
        <v>54</v>
      </c>
      <c r="E12">
        <f>GT_NG!S12</f>
        <v>1.5785234899328859</v>
      </c>
      <c r="F12">
        <f>GT_Spot!S12</f>
        <v>0</v>
      </c>
      <c r="G12">
        <f>PPCL_NG!S12</f>
        <v>18.79</v>
      </c>
      <c r="H12">
        <f>PPCL_Spot!S12</f>
        <v>18.55</v>
      </c>
      <c r="I12">
        <f>Bawana_NG!S12</f>
        <v>28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66.889999999999986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4.83</v>
      </c>
      <c r="AB12" s="117">
        <f>-STOA!Q12</f>
        <v>0</v>
      </c>
      <c r="AC12">
        <f t="shared" si="0"/>
        <v>1.6639253828211753</v>
      </c>
      <c r="AD12">
        <f t="shared" si="1"/>
        <v>86.974598107111703</v>
      </c>
      <c r="AE12">
        <f>'IDT-1'!E12</f>
        <v>0</v>
      </c>
      <c r="AF12" s="26"/>
      <c r="AG12">
        <f t="shared" si="2"/>
        <v>86.974598107111703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0</v>
      </c>
    </row>
    <row r="13" spans="1:46">
      <c r="A13" t="s">
        <v>55</v>
      </c>
      <c r="E13">
        <f>GT_NG!S13</f>
        <v>1.99086586439683</v>
      </c>
      <c r="F13">
        <f>GT_Spot!S13</f>
        <v>0</v>
      </c>
      <c r="G13">
        <f>PPCL_NG!S13</f>
        <v>18.79</v>
      </c>
      <c r="H13">
        <f>PPCL_Spot!S13</f>
        <v>25.42720580156027</v>
      </c>
      <c r="I13">
        <f>Bawana_NG!S13</f>
        <v>28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66.899999999999991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4.83</v>
      </c>
      <c r="AB13" s="117">
        <f>-STOA!Q13</f>
        <v>0</v>
      </c>
      <c r="AC13">
        <f t="shared" si="0"/>
        <v>1.3730363058823758</v>
      </c>
      <c r="AD13">
        <f t="shared" si="1"/>
        <v>134.56503536007472</v>
      </c>
      <c r="AE13">
        <f>'IDT-1'!E13</f>
        <v>0</v>
      </c>
      <c r="AF13" s="26"/>
      <c r="AG13">
        <f t="shared" si="2"/>
        <v>134.56503536007472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0</v>
      </c>
    </row>
    <row r="14" spans="1:46">
      <c r="A14" t="s">
        <v>56</v>
      </c>
      <c r="E14">
        <f>GT_NG!S14</f>
        <v>1.99086586439683</v>
      </c>
      <c r="F14">
        <f>GT_Spot!S14</f>
        <v>0</v>
      </c>
      <c r="G14">
        <f>PPCL_NG!S14</f>
        <v>18.79</v>
      </c>
      <c r="H14">
        <f>PPCL_Spot!S14</f>
        <v>25.42720580156027</v>
      </c>
      <c r="I14">
        <f>Bawana_NG!S14</f>
        <v>28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66.899999999999991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4.83</v>
      </c>
      <c r="AB14" s="117">
        <f>-STOA!Q14</f>
        <v>0</v>
      </c>
      <c r="AC14">
        <f t="shared" si="0"/>
        <v>1.3730363058823758</v>
      </c>
      <c r="AD14">
        <f t="shared" si="1"/>
        <v>134.56503536007472</v>
      </c>
      <c r="AE14">
        <f>'IDT-1'!E14</f>
        <v>0</v>
      </c>
      <c r="AF14" s="26"/>
      <c r="AG14">
        <f t="shared" si="2"/>
        <v>134.56503536007472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0</v>
      </c>
    </row>
    <row r="15" spans="1:46">
      <c r="A15" t="s">
        <v>57</v>
      </c>
      <c r="E15">
        <f>GT_NG!S15</f>
        <v>1.99086586439683</v>
      </c>
      <c r="F15">
        <f>GT_Spot!S15</f>
        <v>0</v>
      </c>
      <c r="G15">
        <f>PPCL_NG!S15</f>
        <v>18.79</v>
      </c>
      <c r="H15">
        <f>PPCL_Spot!S15</f>
        <v>25.42720580156027</v>
      </c>
      <c r="I15">
        <f>Bawana_NG!S15</f>
        <v>28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66.699999999999989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4.83</v>
      </c>
      <c r="AB15" s="117">
        <f>-STOA!Q15</f>
        <v>0</v>
      </c>
      <c r="AC15">
        <f t="shared" si="0"/>
        <v>1.3712763058823758</v>
      </c>
      <c r="AD15">
        <f t="shared" si="1"/>
        <v>134.36679536007472</v>
      </c>
      <c r="AE15">
        <f>'IDT-1'!E15</f>
        <v>0</v>
      </c>
      <c r="AF15" s="26"/>
      <c r="AG15">
        <f t="shared" si="2"/>
        <v>134.36679536007472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1.99086586439683</v>
      </c>
      <c r="F16">
        <f>GT_Spot!S16</f>
        <v>0</v>
      </c>
      <c r="G16">
        <f>PPCL_NG!S16</f>
        <v>18.79</v>
      </c>
      <c r="H16">
        <f>PPCL_Spot!S16</f>
        <v>25.42720580156027</v>
      </c>
      <c r="I16">
        <f>Bawana_NG!S16</f>
        <v>28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66.849999999999994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4.83</v>
      </c>
      <c r="AB16" s="117">
        <f>-STOA!Q16</f>
        <v>0</v>
      </c>
      <c r="AC16">
        <f t="shared" si="0"/>
        <v>1.3725963058823758</v>
      </c>
      <c r="AD16">
        <f t="shared" si="1"/>
        <v>134.51547536007473</v>
      </c>
      <c r="AE16">
        <f>'IDT-1'!E16</f>
        <v>0</v>
      </c>
      <c r="AF16" s="26"/>
      <c r="AG16">
        <f t="shared" si="2"/>
        <v>134.51547536007473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1.99086586439683</v>
      </c>
      <c r="F17">
        <f>GT_Spot!S17</f>
        <v>0</v>
      </c>
      <c r="G17">
        <f>PPCL_NG!S17</f>
        <v>18.79</v>
      </c>
      <c r="H17">
        <f>PPCL_Spot!S17</f>
        <v>25.42720580156027</v>
      </c>
      <c r="I17">
        <f>Bawana_NG!S17</f>
        <v>28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66.789999999999992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4.83</v>
      </c>
      <c r="AB17" s="117">
        <f>-STOA!Q17</f>
        <v>0</v>
      </c>
      <c r="AC17">
        <f t="shared" si="0"/>
        <v>1.8159746819921418</v>
      </c>
      <c r="AD17">
        <f t="shared" si="1"/>
        <v>84.012096983964966</v>
      </c>
      <c r="AE17">
        <f>'IDT-1'!E17</f>
        <v>0</v>
      </c>
      <c r="AF17" s="26"/>
      <c r="AG17">
        <f t="shared" si="2"/>
        <v>84.012096983964966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-60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1.99086586439683</v>
      </c>
      <c r="F18">
        <f>GT_Spot!S18</f>
        <v>0</v>
      </c>
      <c r="G18">
        <f>PPCL_NG!S18</f>
        <v>18.79</v>
      </c>
      <c r="H18">
        <f>PPCL_Spot!S18</f>
        <v>25.42720580156027</v>
      </c>
      <c r="I18">
        <f>Bawana_NG!S18</f>
        <v>28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66.789999999999992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4.83</v>
      </c>
      <c r="AB18" s="117">
        <f>-STOA!Q18</f>
        <v>0</v>
      </c>
      <c r="AC18">
        <f t="shared" si="0"/>
        <v>1.3276776682713993</v>
      </c>
      <c r="AD18">
        <f t="shared" si="1"/>
        <v>139.50039399768571</v>
      </c>
      <c r="AE18">
        <f>'IDT-1'!E18</f>
        <v>0</v>
      </c>
      <c r="AF18" s="26"/>
      <c r="AG18">
        <f t="shared" si="2"/>
        <v>139.50039399768571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1.5785234899328859</v>
      </c>
      <c r="F19">
        <f>GT_Spot!S19</f>
        <v>0</v>
      </c>
      <c r="G19">
        <f>PPCL_NG!S19</f>
        <v>18.79</v>
      </c>
      <c r="H19">
        <f>PPCL_Spot!S19</f>
        <v>19.502143092647543</v>
      </c>
      <c r="I19">
        <f>Bawana_NG!S19</f>
        <v>28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66.829999999999984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4.83</v>
      </c>
      <c r="AB19" s="117">
        <f>-STOA!Q19</f>
        <v>0</v>
      </c>
      <c r="AC19">
        <f t="shared" si="0"/>
        <v>1.3166511411486612</v>
      </c>
      <c r="AD19">
        <f t="shared" si="1"/>
        <v>128.21401544143177</v>
      </c>
      <c r="AE19">
        <f>'IDT-1'!E19</f>
        <v>0</v>
      </c>
      <c r="AF19" s="26"/>
      <c r="AG19">
        <f t="shared" si="2"/>
        <v>128.21401544143177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1.99086586439683</v>
      </c>
      <c r="F20">
        <f>GT_Spot!S20</f>
        <v>0</v>
      </c>
      <c r="G20">
        <f>PPCL_NG!S20</f>
        <v>18.79</v>
      </c>
      <c r="H20">
        <f>PPCL_Spot!S20</f>
        <v>25.42720580156027</v>
      </c>
      <c r="I20">
        <f>Bawana_NG!S20</f>
        <v>28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66.849999999999994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4.83</v>
      </c>
      <c r="AB20" s="117">
        <f>-STOA!Q20</f>
        <v>0</v>
      </c>
      <c r="AC20">
        <f t="shared" si="0"/>
        <v>1.4169869434933524</v>
      </c>
      <c r="AD20">
        <f t="shared" si="1"/>
        <v>129.47108472246376</v>
      </c>
      <c r="AE20">
        <f>'IDT-1'!E20</f>
        <v>0</v>
      </c>
      <c r="AF20" s="26"/>
      <c r="AG20">
        <f t="shared" si="2"/>
        <v>129.47108472246376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1.99086586439683</v>
      </c>
      <c r="F21">
        <f>GT_Spot!S21</f>
        <v>0</v>
      </c>
      <c r="G21">
        <f>PPCL_NG!S21</f>
        <v>18.79</v>
      </c>
      <c r="H21">
        <f>PPCL_Spot!S21</f>
        <v>25.42720580156027</v>
      </c>
      <c r="I21">
        <f>Bawana_NG!S21</f>
        <v>28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66.889999999999986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4.83</v>
      </c>
      <c r="AB21" s="117">
        <f>-STOA!Q21</f>
        <v>0</v>
      </c>
      <c r="AC21">
        <f t="shared" si="0"/>
        <v>1.4617295811043292</v>
      </c>
      <c r="AD21">
        <f t="shared" si="1"/>
        <v>124.46634208485278</v>
      </c>
      <c r="AE21">
        <f>'IDT-1'!E21</f>
        <v>0</v>
      </c>
      <c r="AF21" s="26"/>
      <c r="AG21">
        <f t="shared" si="2"/>
        <v>124.46634208485278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1.99086586439683</v>
      </c>
      <c r="F22">
        <f>GT_Spot!S22</f>
        <v>0</v>
      </c>
      <c r="G22">
        <f>PPCL_NG!S22</f>
        <v>18.79</v>
      </c>
      <c r="H22">
        <f>PPCL_Spot!S22</f>
        <v>25.42720580156027</v>
      </c>
      <c r="I22">
        <f>Bawana_NG!S22</f>
        <v>28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66.889999999999986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4.83</v>
      </c>
      <c r="AB22" s="117">
        <f>-STOA!Q22</f>
        <v>0</v>
      </c>
      <c r="AC22">
        <f t="shared" si="0"/>
        <v>1.8612453196031185</v>
      </c>
      <c r="AD22">
        <f t="shared" si="1"/>
        <v>79.066826346353992</v>
      </c>
      <c r="AE22">
        <f>'IDT-1'!E22</f>
        <v>0</v>
      </c>
      <c r="AF22" s="26"/>
      <c r="AG22">
        <f t="shared" si="2"/>
        <v>79.066826346353992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-65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1.99086586439683</v>
      </c>
      <c r="F23">
        <f>GT_Spot!S23</f>
        <v>0</v>
      </c>
      <c r="G23">
        <f>PPCL_NG!S23</f>
        <v>18.79</v>
      </c>
      <c r="H23">
        <f>PPCL_Spot!S23</f>
        <v>27.16</v>
      </c>
      <c r="I23">
        <f>Bawana_NG!S23</f>
        <v>28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66.889999999999986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4.83</v>
      </c>
      <c r="AB23" s="117">
        <f>-STOA!Q23</f>
        <v>0</v>
      </c>
      <c r="AC23">
        <f t="shared" si="0"/>
        <v>1.3881968948286452</v>
      </c>
      <c r="AD23">
        <f t="shared" si="1"/>
        <v>136.27266896956817</v>
      </c>
      <c r="AE23">
        <f>'IDT-1'!E23</f>
        <v>0</v>
      </c>
      <c r="AF23" s="26"/>
      <c r="AG23">
        <f t="shared" si="2"/>
        <v>136.27266896956817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1.99086586439683</v>
      </c>
      <c r="F24">
        <f>GT_Spot!S24</f>
        <v>0</v>
      </c>
      <c r="G24">
        <f>PPCL_NG!S24</f>
        <v>18.79</v>
      </c>
      <c r="H24">
        <f>PPCL_Spot!S24</f>
        <v>27.16</v>
      </c>
      <c r="I24">
        <f>Bawana_NG!S24</f>
        <v>28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66.889999999999986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4.83</v>
      </c>
      <c r="AB24" s="117">
        <f>-STOA!Q24</f>
        <v>0</v>
      </c>
      <c r="AC24">
        <f t="shared" si="0"/>
        <v>1.4769781700505984</v>
      </c>
      <c r="AD24">
        <f t="shared" si="1"/>
        <v>126.18388769434621</v>
      </c>
      <c r="AE24">
        <f>'IDT-1'!E24</f>
        <v>0</v>
      </c>
      <c r="AF24" s="26"/>
      <c r="AG24">
        <f t="shared" si="2"/>
        <v>126.18388769434621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1.9928143712574853</v>
      </c>
      <c r="F25">
        <f>GT_Spot!S25</f>
        <v>0</v>
      </c>
      <c r="G25">
        <f>PPCL_NG!S25</f>
        <v>18.79</v>
      </c>
      <c r="H25">
        <f>PPCL_Spot!S25</f>
        <v>27.16</v>
      </c>
      <c r="I25">
        <f>Bawana_NG!S25</f>
        <v>28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66.889999999999986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4.83</v>
      </c>
      <c r="AB25" s="117">
        <f>-STOA!Q25</f>
        <v>0</v>
      </c>
      <c r="AC25">
        <f t="shared" si="0"/>
        <v>1.4769953169109724</v>
      </c>
      <c r="AD25">
        <f t="shared" si="1"/>
        <v>126.18581905434652</v>
      </c>
      <c r="AE25">
        <f>'IDT-1'!E25</f>
        <v>0</v>
      </c>
      <c r="AF25" s="26"/>
      <c r="AG25">
        <f t="shared" si="2"/>
        <v>126.18581905434652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1.9928143712574853</v>
      </c>
      <c r="F26">
        <f>GT_Spot!S26</f>
        <v>0</v>
      </c>
      <c r="G26">
        <f>PPCL_NG!S26</f>
        <v>18.79</v>
      </c>
      <c r="H26">
        <f>PPCL_Spot!S26</f>
        <v>27.16</v>
      </c>
      <c r="I26">
        <f>Bawana_NG!S26</f>
        <v>28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66.989999999999995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4.83</v>
      </c>
      <c r="AB26" s="117">
        <f>-STOA!Q26</f>
        <v>0</v>
      </c>
      <c r="AC26">
        <f t="shared" si="0"/>
        <v>1.4778753169109724</v>
      </c>
      <c r="AD26">
        <f t="shared" si="1"/>
        <v>126.28493905434652</v>
      </c>
      <c r="AE26">
        <f>'IDT-1'!E26</f>
        <v>0</v>
      </c>
      <c r="AF26" s="26"/>
      <c r="AG26">
        <f t="shared" si="2"/>
        <v>126.28493905434652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1.9928143712574853</v>
      </c>
      <c r="F27">
        <f>GT_Spot!S27</f>
        <v>0</v>
      </c>
      <c r="G27">
        <f>PPCL_NG!S27</f>
        <v>18.79</v>
      </c>
      <c r="H27">
        <f>PPCL_Spot!S27</f>
        <v>27.16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67.599999999999994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24.14</v>
      </c>
      <c r="AB27" s="117">
        <f>-STOA!Q27</f>
        <v>0</v>
      </c>
      <c r="AC27">
        <f t="shared" si="0"/>
        <v>2.2746402434646442</v>
      </c>
      <c r="AD27">
        <f t="shared" si="1"/>
        <v>75.408174127792805</v>
      </c>
      <c r="AE27">
        <f>'IDT-1'!E27</f>
        <v>0</v>
      </c>
      <c r="AF27" s="26"/>
      <c r="AG27">
        <f t="shared" si="2"/>
        <v>75.408174127792805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-90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2.0513061344291166</v>
      </c>
      <c r="F28">
        <f>GT_Spot!S28</f>
        <v>0</v>
      </c>
      <c r="G28">
        <f>PPCL_NG!S28</f>
        <v>18.79</v>
      </c>
      <c r="H28">
        <f>PPCL_Spot!S28</f>
        <v>27.16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67.61999999999999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24.14</v>
      </c>
      <c r="AB28" s="117">
        <f>-STOA!Q28</f>
        <v>0</v>
      </c>
      <c r="AC28">
        <f t="shared" si="0"/>
        <v>1.8758152324817654</v>
      </c>
      <c r="AD28">
        <f t="shared" si="1"/>
        <v>120.88549090194734</v>
      </c>
      <c r="AE28">
        <f>'IDT-1'!E28</f>
        <v>0</v>
      </c>
      <c r="AF28" s="26"/>
      <c r="AG28">
        <f t="shared" si="2"/>
        <v>120.88549090194734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2.0513061344291166</v>
      </c>
      <c r="F29">
        <f>GT_Spot!S29</f>
        <v>0</v>
      </c>
      <c r="G29">
        <f>PPCL_NG!S29</f>
        <v>18.79</v>
      </c>
      <c r="H29">
        <f>PPCL_Spot!S29</f>
        <v>27.16</v>
      </c>
      <c r="I29">
        <f>Bawana_NG!S29</f>
        <v>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67.989999999999995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24.14</v>
      </c>
      <c r="AB29" s="117">
        <f>-STOA!Q29</f>
        <v>0</v>
      </c>
      <c r="AC29">
        <f t="shared" si="0"/>
        <v>1.9678525077037188</v>
      </c>
      <c r="AD29">
        <f t="shared" si="1"/>
        <v>111.16345362672538</v>
      </c>
      <c r="AE29">
        <f>'IDT-1'!E29</f>
        <v>0</v>
      </c>
      <c r="AF29" s="26"/>
      <c r="AG29">
        <f t="shared" si="2"/>
        <v>111.16345362672538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-55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1.99086586439683</v>
      </c>
      <c r="F30">
        <f>GT_Spot!S30</f>
        <v>0</v>
      </c>
      <c r="G30">
        <f>PPCL_NG!S30</f>
        <v>18.79</v>
      </c>
      <c r="H30">
        <f>PPCL_Spot!S30</f>
        <v>27.16</v>
      </c>
      <c r="I30">
        <f>Bawana_NG!S30</f>
        <v>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67.989999999999995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24.14</v>
      </c>
      <c r="AB30" s="117">
        <f>-STOA!Q30</f>
        <v>0</v>
      </c>
      <c r="AC30">
        <f t="shared" si="0"/>
        <v>2.0117112709384113</v>
      </c>
      <c r="AD30">
        <f t="shared" si="1"/>
        <v>106.0591545934584</v>
      </c>
      <c r="AE30">
        <f>'IDT-1'!E30</f>
        <v>0</v>
      </c>
      <c r="AF30" s="26"/>
      <c r="AG30">
        <f t="shared" si="2"/>
        <v>106.0591545934584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1.99086586439683</v>
      </c>
      <c r="F31">
        <f>GT_Spot!S31</f>
        <v>0</v>
      </c>
      <c r="G31">
        <f>PPCL_NG!S31</f>
        <v>18.79</v>
      </c>
      <c r="H31">
        <f>PPCL_Spot!S31</f>
        <v>24.83</v>
      </c>
      <c r="I31">
        <f>Bawana_NG!S31</f>
        <v>27.999999999999996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67.819999999999993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24.14</v>
      </c>
      <c r="AB31" s="117">
        <f>-STOA!Q31</f>
        <v>0</v>
      </c>
      <c r="AC31">
        <f t="shared" si="0"/>
        <v>2.1672738213823175</v>
      </c>
      <c r="AD31">
        <f t="shared" si="1"/>
        <v>83.403592043014484</v>
      </c>
      <c r="AE31">
        <f>'IDT-1'!E31</f>
        <v>0</v>
      </c>
      <c r="AF31" s="26"/>
      <c r="AG31">
        <f t="shared" si="2"/>
        <v>133.4035920430145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-80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50</v>
      </c>
    </row>
    <row r="32" spans="1:46">
      <c r="A32" t="s">
        <v>74</v>
      </c>
      <c r="E32">
        <f>GT_NG!S32</f>
        <v>1.99086586439683</v>
      </c>
      <c r="F32">
        <f>GT_Spot!S32</f>
        <v>0</v>
      </c>
      <c r="G32">
        <f>PPCL_NG!S32</f>
        <v>18.79</v>
      </c>
      <c r="H32">
        <f>PPCL_Spot!S32</f>
        <v>24.83</v>
      </c>
      <c r="I32">
        <f>Bawana_NG!S32</f>
        <v>27.999999999999996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67.819999999999993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24.14</v>
      </c>
      <c r="AB32" s="117">
        <f>-STOA!Q32</f>
        <v>0</v>
      </c>
      <c r="AC32">
        <f t="shared" si="0"/>
        <v>2.5223989222701304</v>
      </c>
      <c r="AD32">
        <f t="shared" si="1"/>
        <v>43.04846694212668</v>
      </c>
      <c r="AE32">
        <f>'IDT-1'!E32</f>
        <v>0</v>
      </c>
      <c r="AF32" s="26"/>
      <c r="AG32">
        <f t="shared" si="2"/>
        <v>93.04846694212668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50</v>
      </c>
    </row>
    <row r="33" spans="1:46">
      <c r="A33" t="s">
        <v>75</v>
      </c>
      <c r="E33">
        <f>GT_NG!S33</f>
        <v>1.99086586439683</v>
      </c>
      <c r="F33">
        <f>GT_Spot!S33</f>
        <v>0</v>
      </c>
      <c r="G33">
        <f>PPCL_NG!S33</f>
        <v>18.79</v>
      </c>
      <c r="H33">
        <f>PPCL_Spot!S33</f>
        <v>24.83</v>
      </c>
      <c r="I33">
        <f>Bawana_NG!S33</f>
        <v>27.999999999999996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67.899999999999991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24.14</v>
      </c>
      <c r="AB33" s="117">
        <f>-STOA!Q33</f>
        <v>0</v>
      </c>
      <c r="AC33">
        <f t="shared" si="0"/>
        <v>2.1679778213823173</v>
      </c>
      <c r="AD33">
        <f t="shared" si="1"/>
        <v>83.482888043014469</v>
      </c>
      <c r="AE33">
        <f>'IDT-1'!E33</f>
        <v>0</v>
      </c>
      <c r="AF33" s="26"/>
      <c r="AG33">
        <f t="shared" si="2"/>
        <v>133.48288804301447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-80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50</v>
      </c>
    </row>
    <row r="34" spans="1:46">
      <c r="A34" t="s">
        <v>76</v>
      </c>
      <c r="E34">
        <f>GT_NG!S34</f>
        <v>1.99086586439683</v>
      </c>
      <c r="F34">
        <f>GT_Spot!S34</f>
        <v>0</v>
      </c>
      <c r="G34">
        <f>PPCL_NG!S34</f>
        <v>18.79</v>
      </c>
      <c r="H34">
        <f>PPCL_Spot!S34</f>
        <v>24.83</v>
      </c>
      <c r="I34">
        <f>Bawana_NG!S34</f>
        <v>27.999999999999996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67.899999999999991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24.14</v>
      </c>
      <c r="AB34" s="117">
        <f>-STOA!Q34</f>
        <v>0</v>
      </c>
      <c r="AC34">
        <f t="shared" si="0"/>
        <v>2.1679778213823173</v>
      </c>
      <c r="AD34">
        <f t="shared" si="1"/>
        <v>83.482888043014469</v>
      </c>
      <c r="AE34">
        <f>'IDT-1'!E34</f>
        <v>0</v>
      </c>
      <c r="AF34" s="26"/>
      <c r="AG34">
        <f t="shared" si="2"/>
        <v>133.48288804301447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-80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50</v>
      </c>
    </row>
    <row r="35" spans="1:46">
      <c r="A35" t="s">
        <v>77</v>
      </c>
      <c r="E35">
        <f>GT_NG!S35</f>
        <v>1.99086586439683</v>
      </c>
      <c r="F35">
        <f>GT_Spot!S35</f>
        <v>0</v>
      </c>
      <c r="G35">
        <f>PPCL_NG!S35</f>
        <v>18.79</v>
      </c>
      <c r="H35">
        <f>PPCL_Spot!S35</f>
        <v>24.83</v>
      </c>
      <c r="I35">
        <f>Bawana_NG!S35</f>
        <v>27.999999999999996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67.78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24.14</v>
      </c>
      <c r="AB35" s="117">
        <f>-STOA!Q35</f>
        <v>0</v>
      </c>
      <c r="AC35">
        <f t="shared" si="0"/>
        <v>1.9449686333274347</v>
      </c>
      <c r="AD35">
        <f t="shared" si="1"/>
        <v>108.58589723106941</v>
      </c>
      <c r="AE35">
        <f>'IDT-1'!E35</f>
        <v>0</v>
      </c>
      <c r="AF35" s="26"/>
      <c r="AG35">
        <f t="shared" si="2"/>
        <v>158.5858972310694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50</v>
      </c>
    </row>
    <row r="36" spans="1:46">
      <c r="A36" t="s">
        <v>78</v>
      </c>
      <c r="E36">
        <f>GT_NG!S36</f>
        <v>1.99086586439683</v>
      </c>
      <c r="F36">
        <f>GT_Spot!S36</f>
        <v>0</v>
      </c>
      <c r="G36">
        <f>PPCL_NG!S36</f>
        <v>18.79</v>
      </c>
      <c r="H36">
        <f>PPCL_Spot!S36</f>
        <v>24.83</v>
      </c>
      <c r="I36">
        <f>Bawana_NG!S36</f>
        <v>27.999999999999996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67.78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24.14</v>
      </c>
      <c r="AB36" s="117">
        <f>-STOA!Q36</f>
        <v>0</v>
      </c>
      <c r="AC36">
        <f t="shared" si="0"/>
        <v>1.9449686333274347</v>
      </c>
      <c r="AD36">
        <f t="shared" si="1"/>
        <v>108.58589723106941</v>
      </c>
      <c r="AE36">
        <f>'IDT-1'!E36</f>
        <v>0</v>
      </c>
      <c r="AF36" s="26"/>
      <c r="AG36">
        <f t="shared" si="2"/>
        <v>158.5858972310694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50</v>
      </c>
    </row>
    <row r="37" spans="1:46">
      <c r="A37" t="s">
        <v>79</v>
      </c>
      <c r="E37">
        <f>GT_NG!S37</f>
        <v>1.5785234899328859</v>
      </c>
      <c r="F37">
        <f>GT_Spot!S37</f>
        <v>0</v>
      </c>
      <c r="G37">
        <f>PPCL_NG!S37</f>
        <v>18.79</v>
      </c>
      <c r="H37">
        <f>PPCL_Spot!S37</f>
        <v>18.350000000000001</v>
      </c>
      <c r="I37">
        <f>Bawana_NG!S37</f>
        <v>27.999999999999996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68.2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24.14</v>
      </c>
      <c r="AB37" s="117">
        <f>-STOA!Q37</f>
        <v>0</v>
      </c>
      <c r="AC37">
        <f t="shared" si="0"/>
        <v>2.2875277589309415</v>
      </c>
      <c r="AD37">
        <f t="shared" si="1"/>
        <v>56.770995731001953</v>
      </c>
      <c r="AE37">
        <f>'IDT-1'!E37</f>
        <v>0</v>
      </c>
      <c r="AF37" s="26"/>
      <c r="AG37">
        <f t="shared" si="2"/>
        <v>106.77099573100196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-100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50</v>
      </c>
    </row>
    <row r="38" spans="1:46">
      <c r="A38" t="s">
        <v>80</v>
      </c>
      <c r="E38">
        <f>GT_NG!S38</f>
        <v>1.99086586439683</v>
      </c>
      <c r="F38">
        <f>GT_Spot!S38</f>
        <v>0</v>
      </c>
      <c r="G38">
        <f>PPCL_NG!S38</f>
        <v>18.79</v>
      </c>
      <c r="H38">
        <f>PPCL_Spot!S38</f>
        <v>24.83</v>
      </c>
      <c r="I38">
        <f>Bawana_NG!S38</f>
        <v>27.999999999999996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68.319999999999993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24.14</v>
      </c>
      <c r="AB38" s="117">
        <f>-STOA!Q38</f>
        <v>0</v>
      </c>
      <c r="AC38">
        <f t="shared" si="0"/>
        <v>1.816548720494505</v>
      </c>
      <c r="AD38">
        <f t="shared" si="1"/>
        <v>124.2543171439023</v>
      </c>
      <c r="AE38">
        <f>'IDT-1'!E38</f>
        <v>0</v>
      </c>
      <c r="AF38" s="26"/>
      <c r="AG38">
        <f t="shared" si="2"/>
        <v>174.25431714390231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-40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50</v>
      </c>
    </row>
    <row r="39" spans="1:46">
      <c r="A39" t="s">
        <v>81</v>
      </c>
      <c r="E39">
        <f>GT_NG!S39</f>
        <v>1.9725506310537126</v>
      </c>
      <c r="F39">
        <f>GT_Spot!S39</f>
        <v>0</v>
      </c>
      <c r="G39">
        <f>PPCL_NG!S39</f>
        <v>18.79</v>
      </c>
      <c r="H39">
        <f>PPCL_Spot!S39</f>
        <v>23.52</v>
      </c>
      <c r="I39">
        <f>Bawana_NG!S39</f>
        <v>27.999999999999996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68.749999999999986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24.14</v>
      </c>
      <c r="AB39" s="117">
        <f>-STOA!Q39</f>
        <v>0</v>
      </c>
      <c r="AC39">
        <f t="shared" si="0"/>
        <v>1.5422997207752258</v>
      </c>
      <c r="AD39">
        <f t="shared" si="1"/>
        <v>153.63025091027848</v>
      </c>
      <c r="AE39">
        <f>'IDT-1'!E39</f>
        <v>0</v>
      </c>
      <c r="AF39" s="26"/>
      <c r="AG39">
        <f t="shared" si="2"/>
        <v>203.63025091027848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-10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50</v>
      </c>
    </row>
    <row r="40" spans="1:46">
      <c r="A40" t="s">
        <v>82</v>
      </c>
      <c r="E40">
        <f>GT_NG!S40</f>
        <v>2.0321983671000905</v>
      </c>
      <c r="F40">
        <f>GT_Spot!S40</f>
        <v>0</v>
      </c>
      <c r="G40">
        <f>PPCL_NG!S40</f>
        <v>18.79</v>
      </c>
      <c r="H40">
        <f>PPCL_Spot!S40</f>
        <v>23.52</v>
      </c>
      <c r="I40">
        <f>Bawana_NG!S40</f>
        <v>27.999999999999996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69.169999999999987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24.14</v>
      </c>
      <c r="AB40" s="117">
        <f>-STOA!Q40</f>
        <v>0</v>
      </c>
      <c r="AC40">
        <f t="shared" si="0"/>
        <v>1.546520620852434</v>
      </c>
      <c r="AD40">
        <f t="shared" si="1"/>
        <v>154.10567774624764</v>
      </c>
      <c r="AE40">
        <f>'IDT-1'!E40</f>
        <v>0</v>
      </c>
      <c r="AF40" s="26"/>
      <c r="AG40">
        <f t="shared" si="2"/>
        <v>204.10567774624764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-10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50</v>
      </c>
    </row>
    <row r="41" spans="1:46">
      <c r="A41" t="s">
        <v>83</v>
      </c>
      <c r="E41">
        <f>GT_NG!S41</f>
        <v>2.0944662836407617</v>
      </c>
      <c r="F41">
        <f>GT_Spot!S41</f>
        <v>0</v>
      </c>
      <c r="G41">
        <f>PPCL_NG!S41</f>
        <v>18.79</v>
      </c>
      <c r="H41">
        <f>PPCL_Spot!S41</f>
        <v>23.52</v>
      </c>
      <c r="I41">
        <f>Bawana_NG!S41</f>
        <v>27.999999999999996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69.169999999999987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24.14</v>
      </c>
      <c r="AB41" s="117">
        <f>-STOA!Q41</f>
        <v>0</v>
      </c>
      <c r="AC41">
        <f t="shared" si="0"/>
        <v>1.4582873032960384</v>
      </c>
      <c r="AD41">
        <f t="shared" si="1"/>
        <v>164.25617898034469</v>
      </c>
      <c r="AE41">
        <f>'IDT-1'!E41</f>
        <v>0</v>
      </c>
      <c r="AF41" s="26"/>
      <c r="AG41">
        <f t="shared" si="2"/>
        <v>214.25617898034469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50</v>
      </c>
    </row>
    <row r="42" spans="1:46">
      <c r="A42" t="s">
        <v>84</v>
      </c>
      <c r="E42">
        <f>GT_NG!S42</f>
        <v>2.0942643391521196</v>
      </c>
      <c r="F42">
        <f>GT_Spot!S42</f>
        <v>0</v>
      </c>
      <c r="G42">
        <f>PPCL_NG!S42</f>
        <v>18.79</v>
      </c>
      <c r="H42">
        <f>PPCL_Spot!S42</f>
        <v>23.52</v>
      </c>
      <c r="I42">
        <f>Bawana_NG!S42</f>
        <v>28.5686531669216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69.859999999999985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24.14</v>
      </c>
      <c r="AB42" s="117">
        <f>-STOA!Q42</f>
        <v>0</v>
      </c>
      <c r="AC42">
        <f t="shared" si="0"/>
        <v>1.9132680501632147</v>
      </c>
      <c r="AD42">
        <f t="shared" si="1"/>
        <v>115.0596494559105</v>
      </c>
      <c r="AE42">
        <f>'IDT-1'!E42</f>
        <v>0</v>
      </c>
      <c r="AF42" s="26"/>
      <c r="AG42">
        <f t="shared" si="2"/>
        <v>165.05964945591052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-50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50</v>
      </c>
    </row>
    <row r="43" spans="1:46">
      <c r="A43" t="s">
        <v>85</v>
      </c>
      <c r="E43">
        <f>GT_NG!S43</f>
        <v>2.0942643391521196</v>
      </c>
      <c r="F43">
        <f>GT_Spot!S43</f>
        <v>0</v>
      </c>
      <c r="G43">
        <f>PPCL_NG!S43</f>
        <v>18.79</v>
      </c>
      <c r="H43">
        <f>PPCL_Spot!S43</f>
        <v>23.52</v>
      </c>
      <c r="I43">
        <f>Bawana_NG!S43</f>
        <v>29.422309664084715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71.13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9.65</v>
      </c>
      <c r="Z43" s="75">
        <f>IEX!Q43</f>
        <v>0</v>
      </c>
      <c r="AA43" s="117">
        <f>STOA!K43</f>
        <v>24.139999999999997</v>
      </c>
      <c r="AB43" s="117">
        <f>-STOA!Q43</f>
        <v>0</v>
      </c>
      <c r="AC43">
        <f t="shared" si="0"/>
        <v>1.8278178512284839</v>
      </c>
      <c r="AD43">
        <f t="shared" si="1"/>
        <v>205.87875615200835</v>
      </c>
      <c r="AE43">
        <f>'IDT-1'!E43</f>
        <v>0</v>
      </c>
      <c r="AF43" s="26"/>
      <c r="AG43">
        <f t="shared" si="2"/>
        <v>255.87875615200835</v>
      </c>
      <c r="AI43" s="75">
        <f>PXIL!K43</f>
        <v>0</v>
      </c>
      <c r="AJ43" s="75">
        <f>PXIL!Q43</f>
        <v>0</v>
      </c>
      <c r="AK43" s="75">
        <f>RTM_IEX!K43</f>
        <v>19.309999999999999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9.65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50</v>
      </c>
    </row>
    <row r="44" spans="1:46">
      <c r="A44" t="s">
        <v>86</v>
      </c>
      <c r="E44">
        <f>GT_NG!S44</f>
        <v>2.0942643391521196</v>
      </c>
      <c r="F44">
        <f>GT_Spot!S44</f>
        <v>0</v>
      </c>
      <c r="G44">
        <f>PPCL_NG!S44</f>
        <v>18.79</v>
      </c>
      <c r="H44">
        <f>PPCL_Spot!S44</f>
        <v>23.52</v>
      </c>
      <c r="I44">
        <f>Bawana_NG!S44</f>
        <v>28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71.48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19.309999999999999</v>
      </c>
      <c r="Z44" s="75">
        <f>IEX!Q44</f>
        <v>0</v>
      </c>
      <c r="AA44" s="117">
        <f>STOA!K44</f>
        <v>24.139999999999997</v>
      </c>
      <c r="AB44" s="117">
        <f>-STOA!Q44</f>
        <v>0</v>
      </c>
      <c r="AC44">
        <f t="shared" si="0"/>
        <v>1.9883095261845389</v>
      </c>
      <c r="AD44">
        <f t="shared" si="1"/>
        <v>223.9559548129676</v>
      </c>
      <c r="AE44">
        <f>'IDT-1'!E44</f>
        <v>0</v>
      </c>
      <c r="AF44" s="26"/>
      <c r="AG44">
        <f t="shared" si="2"/>
        <v>273.9559548129676</v>
      </c>
      <c r="AI44" s="75">
        <f>PXIL!K44</f>
        <v>0</v>
      </c>
      <c r="AJ44" s="75">
        <f>PXIL!Q44</f>
        <v>0</v>
      </c>
      <c r="AK44" s="75">
        <f>RTM_IEX!K44</f>
        <v>19.3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19.309999999999999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50</v>
      </c>
    </row>
    <row r="45" spans="1:46">
      <c r="A45" t="s">
        <v>87</v>
      </c>
      <c r="E45">
        <f>GT_NG!S45</f>
        <v>2.0942643391521196</v>
      </c>
      <c r="F45">
        <f>GT_Spot!S45</f>
        <v>0</v>
      </c>
      <c r="G45">
        <f>PPCL_NG!S45</f>
        <v>18.79</v>
      </c>
      <c r="H45">
        <f>PPCL_Spot!S45</f>
        <v>23.52</v>
      </c>
      <c r="I45">
        <f>Bawana_NG!S45</f>
        <v>28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71.48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19.3</v>
      </c>
      <c r="Z45" s="75">
        <f>IEX!Q45</f>
        <v>0</v>
      </c>
      <c r="AA45" s="117">
        <f>STOA!K45</f>
        <v>24.139999999999997</v>
      </c>
      <c r="AB45" s="117">
        <f>-STOA!Q45</f>
        <v>0</v>
      </c>
      <c r="AC45">
        <f t="shared" si="0"/>
        <v>1.9882215261845391</v>
      </c>
      <c r="AD45">
        <f t="shared" si="1"/>
        <v>223.94604281296762</v>
      </c>
      <c r="AE45">
        <f>'IDT-1'!E45</f>
        <v>0</v>
      </c>
      <c r="AF45" s="26"/>
      <c r="AG45">
        <f t="shared" si="2"/>
        <v>273.94604281296762</v>
      </c>
      <c r="AI45" s="75">
        <f>PXIL!K45</f>
        <v>0</v>
      </c>
      <c r="AJ45" s="75">
        <f>PXIL!Q45</f>
        <v>0</v>
      </c>
      <c r="AK45" s="75">
        <f>RTM_IEX!K45</f>
        <v>19.3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19.309999999999999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50</v>
      </c>
    </row>
    <row r="46" spans="1:46">
      <c r="A46" t="s">
        <v>88</v>
      </c>
      <c r="E46">
        <f>GT_NG!S46</f>
        <v>2.0942643391521196</v>
      </c>
      <c r="F46">
        <f>GT_Spot!S46</f>
        <v>0</v>
      </c>
      <c r="G46">
        <f>PPCL_NG!S46</f>
        <v>18.79</v>
      </c>
      <c r="H46">
        <f>PPCL_Spot!S46</f>
        <v>23.52</v>
      </c>
      <c r="I46">
        <f>Bawana_NG!S46</f>
        <v>28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72.100000000000009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19.309999999999999</v>
      </c>
      <c r="Z46" s="75">
        <f>IEX!Q46</f>
        <v>0</v>
      </c>
      <c r="AA46" s="117">
        <f>STOA!K46</f>
        <v>24.139999999999997</v>
      </c>
      <c r="AB46" s="117">
        <f>-STOA!Q46</f>
        <v>0</v>
      </c>
      <c r="AC46">
        <f t="shared" si="0"/>
        <v>1.9088455261845387</v>
      </c>
      <c r="AD46">
        <f t="shared" si="1"/>
        <v>215.0054188129676</v>
      </c>
      <c r="AE46">
        <f>'IDT-1'!E46</f>
        <v>0</v>
      </c>
      <c r="AF46" s="26"/>
      <c r="AG46">
        <f t="shared" si="2"/>
        <v>265.0054188129676</v>
      </c>
      <c r="AI46" s="75">
        <f>PXIL!K46</f>
        <v>0</v>
      </c>
      <c r="AJ46" s="75">
        <f>PXIL!Q46</f>
        <v>0</v>
      </c>
      <c r="AK46" s="75">
        <f>RTM_IEX!K46</f>
        <v>9.65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19.309999999999999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50</v>
      </c>
    </row>
    <row r="47" spans="1:46">
      <c r="A47" t="s">
        <v>89</v>
      </c>
      <c r="E47">
        <f>GT_NG!S47</f>
        <v>2.0942643391521196</v>
      </c>
      <c r="F47">
        <f>GT_Spot!S47</f>
        <v>0</v>
      </c>
      <c r="G47">
        <f>PPCL_NG!S47</f>
        <v>18.79</v>
      </c>
      <c r="H47">
        <f>PPCL_Spot!S47</f>
        <v>22</v>
      </c>
      <c r="I47">
        <f>Bawana_NG!S47</f>
        <v>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72.320000000000007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9.65</v>
      </c>
      <c r="Z47" s="75">
        <f>IEX!Q47</f>
        <v>0</v>
      </c>
      <c r="AA47" s="117">
        <f>STOA!K47</f>
        <v>24.139999999999997</v>
      </c>
      <c r="AB47" s="117">
        <f>-STOA!Q47</f>
        <v>0</v>
      </c>
      <c r="AC47">
        <f t="shared" si="0"/>
        <v>1.6424695261845388</v>
      </c>
      <c r="AD47">
        <f t="shared" si="1"/>
        <v>185.0017948129676</v>
      </c>
      <c r="AE47">
        <f>'IDT-1'!E47</f>
        <v>0</v>
      </c>
      <c r="AF47" s="26"/>
      <c r="AG47">
        <f t="shared" si="2"/>
        <v>235.0017948129676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9.65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50</v>
      </c>
    </row>
    <row r="48" spans="1:46">
      <c r="A48" t="s">
        <v>90</v>
      </c>
      <c r="E48">
        <f>GT_NG!S48</f>
        <v>2.0942643391521196</v>
      </c>
      <c r="F48">
        <f>GT_Spot!S48</f>
        <v>0</v>
      </c>
      <c r="G48">
        <f>PPCL_NG!S48</f>
        <v>18.79</v>
      </c>
      <c r="H48">
        <f>PPCL_Spot!S48</f>
        <v>22</v>
      </c>
      <c r="I48">
        <f>Bawana_NG!S48</f>
        <v>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72.53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24.14</v>
      </c>
      <c r="Z48" s="75">
        <f>IEX!Q48</f>
        <v>0</v>
      </c>
      <c r="AA48" s="117">
        <f>STOA!K48</f>
        <v>24.139999999999997</v>
      </c>
      <c r="AB48" s="117">
        <f>-STOA!Q48</f>
        <v>0</v>
      </c>
      <c r="AC48">
        <f t="shared" si="0"/>
        <v>2.0691815261845385</v>
      </c>
      <c r="AD48">
        <f t="shared" si="1"/>
        <v>233.06508281296755</v>
      </c>
      <c r="AE48">
        <f>'IDT-1'!E48</f>
        <v>0</v>
      </c>
      <c r="AF48" s="26"/>
      <c r="AG48">
        <f t="shared" si="2"/>
        <v>283.06508281296755</v>
      </c>
      <c r="AI48" s="75">
        <f>PXIL!K48</f>
        <v>0</v>
      </c>
      <c r="AJ48" s="75">
        <f>PXIL!Q48</f>
        <v>0</v>
      </c>
      <c r="AK48" s="75">
        <f>RTM_IEX!K48</f>
        <v>19.309999999999999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24.13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50</v>
      </c>
    </row>
    <row r="49" spans="1:46">
      <c r="A49" t="s">
        <v>91</v>
      </c>
      <c r="E49">
        <f>GT_NG!S49</f>
        <v>2.0942643391521196</v>
      </c>
      <c r="F49">
        <f>GT_Spot!S49</f>
        <v>0</v>
      </c>
      <c r="G49">
        <f>PPCL_NG!S49</f>
        <v>18.79</v>
      </c>
      <c r="H49">
        <f>PPCL_Spot!S49</f>
        <v>22</v>
      </c>
      <c r="I49">
        <f>Bawana_NG!S49</f>
        <v>28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72.73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24.13</v>
      </c>
      <c r="Z49" s="75">
        <f>IEX!Q49</f>
        <v>0</v>
      </c>
      <c r="AA49" s="117">
        <f>STOA!K49</f>
        <v>24.139999999999997</v>
      </c>
      <c r="AB49" s="117">
        <f>-STOA!Q49</f>
        <v>0</v>
      </c>
      <c r="AC49">
        <f t="shared" si="0"/>
        <v>2.1557735261845385</v>
      </c>
      <c r="AD49">
        <f t="shared" si="1"/>
        <v>242.81849081296755</v>
      </c>
      <c r="AE49">
        <f>'IDT-1'!E49</f>
        <v>0</v>
      </c>
      <c r="AF49" s="26"/>
      <c r="AG49">
        <f t="shared" si="2"/>
        <v>292.81849081296753</v>
      </c>
      <c r="AI49" s="75">
        <f>PXIL!K49</f>
        <v>0</v>
      </c>
      <c r="AJ49" s="75">
        <f>PXIL!Q49</f>
        <v>0</v>
      </c>
      <c r="AK49" s="75">
        <f>RTM_IEX!K49</f>
        <v>28.96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24.13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50</v>
      </c>
    </row>
    <row r="50" spans="1:46">
      <c r="A50" t="s">
        <v>92</v>
      </c>
      <c r="E50">
        <f>GT_NG!S50</f>
        <v>2.0942643391521196</v>
      </c>
      <c r="F50">
        <f>GT_Spot!S50</f>
        <v>0</v>
      </c>
      <c r="G50">
        <f>PPCL_NG!S50</f>
        <v>18.79</v>
      </c>
      <c r="H50">
        <f>PPCL_Spot!S50</f>
        <v>22</v>
      </c>
      <c r="I50">
        <f>Bawana_NG!S50</f>
        <v>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72.73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24.13</v>
      </c>
      <c r="Z50" s="75">
        <f>IEX!Q50</f>
        <v>0</v>
      </c>
      <c r="AA50" s="117">
        <f>STOA!K50</f>
        <v>24.139999999999997</v>
      </c>
      <c r="AB50" s="117">
        <f>-STOA!Q50</f>
        <v>0</v>
      </c>
      <c r="AC50">
        <f t="shared" si="0"/>
        <v>2.2406935261845384</v>
      </c>
      <c r="AD50">
        <f t="shared" si="1"/>
        <v>252.38357081296755</v>
      </c>
      <c r="AE50">
        <f>'IDT-1'!E50</f>
        <v>0</v>
      </c>
      <c r="AF50" s="26"/>
      <c r="AG50">
        <f t="shared" si="2"/>
        <v>302.38357081296755</v>
      </c>
      <c r="AI50" s="75">
        <f>PXIL!K50</f>
        <v>0</v>
      </c>
      <c r="AJ50" s="75">
        <f>PXIL!Q50</f>
        <v>0</v>
      </c>
      <c r="AK50" s="75">
        <f>RTM_IEX!K50</f>
        <v>38.61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24.13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50</v>
      </c>
    </row>
    <row r="51" spans="1:46">
      <c r="A51" t="s">
        <v>93</v>
      </c>
      <c r="E51">
        <f>GT_NG!S51</f>
        <v>2.0942643391521196</v>
      </c>
      <c r="F51">
        <f>GT_Spot!S51</f>
        <v>0</v>
      </c>
      <c r="G51">
        <f>PPCL_NG!S51</f>
        <v>18.79</v>
      </c>
      <c r="H51">
        <f>PPCL_Spot!S51</f>
        <v>21</v>
      </c>
      <c r="I51">
        <f>Bawana_NG!S51</f>
        <v>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72.73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14.48</v>
      </c>
      <c r="Z51" s="75">
        <f>IEX!Q51</f>
        <v>0</v>
      </c>
      <c r="AA51" s="117">
        <f>STOA!K51</f>
        <v>24.139999999999997</v>
      </c>
      <c r="AB51" s="117">
        <f>-STOA!Q51</f>
        <v>0</v>
      </c>
      <c r="AC51">
        <f t="shared" si="0"/>
        <v>1.8072055261845386</v>
      </c>
      <c r="AD51">
        <f t="shared" si="1"/>
        <v>203.55705881296754</v>
      </c>
      <c r="AE51">
        <f>'IDT-1'!E51</f>
        <v>0</v>
      </c>
      <c r="AF51" s="26"/>
      <c r="AG51">
        <f t="shared" si="2"/>
        <v>253.55705881296754</v>
      </c>
      <c r="AI51" s="75">
        <f>PXIL!K51</f>
        <v>0</v>
      </c>
      <c r="AJ51" s="75">
        <f>PXIL!Q51</f>
        <v>0</v>
      </c>
      <c r="AK51" s="75">
        <f>RTM_IEX!K51</f>
        <v>9.65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14.48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50</v>
      </c>
    </row>
    <row r="52" spans="1:46">
      <c r="A52" t="s">
        <v>94</v>
      </c>
      <c r="E52">
        <f>GT_NG!S52</f>
        <v>2.0235767127693789</v>
      </c>
      <c r="F52">
        <f>GT_Spot!S52</f>
        <v>0</v>
      </c>
      <c r="G52">
        <f>PPCL_NG!S52</f>
        <v>18.79</v>
      </c>
      <c r="H52">
        <f>PPCL_Spot!S52</f>
        <v>21</v>
      </c>
      <c r="I52">
        <f>Bawana_NG!S52</f>
        <v>28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73.350000000000009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24.13</v>
      </c>
      <c r="Z52" s="75">
        <f>IEX!Q52</f>
        <v>0</v>
      </c>
      <c r="AA52" s="117">
        <f>STOA!K52</f>
        <v>24.139999999999997</v>
      </c>
      <c r="AB52" s="117">
        <f>-STOA!Q52</f>
        <v>0</v>
      </c>
      <c r="AC52">
        <f t="shared" si="0"/>
        <v>2.1518074750723706</v>
      </c>
      <c r="AD52">
        <f t="shared" si="1"/>
        <v>242.37176923769701</v>
      </c>
      <c r="AE52">
        <f>'IDT-1'!E52</f>
        <v>0</v>
      </c>
      <c r="AF52" s="26"/>
      <c r="AG52">
        <f t="shared" si="2"/>
        <v>292.37176923769698</v>
      </c>
      <c r="AI52" s="75">
        <f>PXIL!K52</f>
        <v>0</v>
      </c>
      <c r="AJ52" s="75">
        <f>PXIL!Q52</f>
        <v>0</v>
      </c>
      <c r="AK52" s="75">
        <f>RTM_IEX!K52</f>
        <v>28.96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24.13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50</v>
      </c>
    </row>
    <row r="53" spans="1:46">
      <c r="A53" t="s">
        <v>95</v>
      </c>
      <c r="E53">
        <f>GT_NG!S53</f>
        <v>2.0235767127693789</v>
      </c>
      <c r="F53">
        <f>GT_Spot!S53</f>
        <v>0</v>
      </c>
      <c r="G53">
        <f>PPCL_NG!S53</f>
        <v>18.79</v>
      </c>
      <c r="H53">
        <f>PPCL_Spot!S53</f>
        <v>21</v>
      </c>
      <c r="I53">
        <f>Bawana_NG!S53</f>
        <v>28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73.970000000000013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24.13</v>
      </c>
      <c r="Z53" s="75">
        <f>IEX!Q53</f>
        <v>0</v>
      </c>
      <c r="AA53" s="117">
        <f>STOA!K53</f>
        <v>24.139999999999997</v>
      </c>
      <c r="AB53" s="117">
        <f>-STOA!Q53</f>
        <v>0</v>
      </c>
      <c r="AC53">
        <f t="shared" si="0"/>
        <v>2.1572634750723707</v>
      </c>
      <c r="AD53">
        <f t="shared" si="1"/>
        <v>242.986313237697</v>
      </c>
      <c r="AE53">
        <f>'IDT-1'!E53</f>
        <v>0</v>
      </c>
      <c r="AF53" s="26"/>
      <c r="AG53">
        <f t="shared" si="2"/>
        <v>292.986313237697</v>
      </c>
      <c r="AI53" s="75">
        <f>PXIL!K53</f>
        <v>0</v>
      </c>
      <c r="AJ53" s="75">
        <f>PXIL!Q53</f>
        <v>0</v>
      </c>
      <c r="AK53" s="75">
        <f>RTM_IEX!K53</f>
        <v>28.96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24.13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50</v>
      </c>
    </row>
    <row r="54" spans="1:46">
      <c r="A54" t="s">
        <v>96</v>
      </c>
      <c r="E54">
        <f>GT_NG!S54</f>
        <v>2.0235767127693789</v>
      </c>
      <c r="F54">
        <f>GT_Spot!S54</f>
        <v>0</v>
      </c>
      <c r="G54">
        <f>PPCL_NG!S54</f>
        <v>18.79</v>
      </c>
      <c r="H54">
        <f>PPCL_Spot!S54</f>
        <v>21</v>
      </c>
      <c r="I54">
        <f>Bawana_NG!S54</f>
        <v>28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74.430000000000007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24.13</v>
      </c>
      <c r="Z54" s="75">
        <f>IEX!Q54</f>
        <v>0</v>
      </c>
      <c r="AA54" s="117">
        <f>STOA!K54</f>
        <v>24.139999999999997</v>
      </c>
      <c r="AB54" s="117">
        <f>-STOA!Q54</f>
        <v>0</v>
      </c>
      <c r="AC54">
        <f t="shared" si="0"/>
        <v>2.2462314750723706</v>
      </c>
      <c r="AD54">
        <f t="shared" si="1"/>
        <v>253.007345237697</v>
      </c>
      <c r="AE54">
        <f>'IDT-1'!E54</f>
        <v>0</v>
      </c>
      <c r="AF54" s="26"/>
      <c r="AG54">
        <f t="shared" si="2"/>
        <v>303.007345237697</v>
      </c>
      <c r="AI54" s="75">
        <f>PXIL!K54</f>
        <v>0</v>
      </c>
      <c r="AJ54" s="75">
        <f>PXIL!Q54</f>
        <v>0</v>
      </c>
      <c r="AK54" s="75">
        <f>RTM_IEX!K54</f>
        <v>38.61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24.13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50</v>
      </c>
    </row>
    <row r="55" spans="1:46">
      <c r="A55" t="s">
        <v>97</v>
      </c>
      <c r="E55">
        <f>GT_NG!S55</f>
        <v>2.0235767127693789</v>
      </c>
      <c r="F55">
        <f>GT_Spot!S55</f>
        <v>0</v>
      </c>
      <c r="G55">
        <f>PPCL_NG!S55</f>
        <v>18.79</v>
      </c>
      <c r="H55">
        <f>PPCL_Spot!S55</f>
        <v>21</v>
      </c>
      <c r="I55">
        <f>Bawana_NG!S55</f>
        <v>28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75.230000000000018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14.48</v>
      </c>
      <c r="Z55" s="75">
        <f>IEX!Q55</f>
        <v>0</v>
      </c>
      <c r="AA55" s="117">
        <f>STOA!K55</f>
        <v>24.139999999999997</v>
      </c>
      <c r="AB55" s="117">
        <f>-STOA!Q55</f>
        <v>0</v>
      </c>
      <c r="AC55">
        <f t="shared" si="0"/>
        <v>1.8285834750723706</v>
      </c>
      <c r="AD55">
        <f t="shared" si="1"/>
        <v>205.96499323769697</v>
      </c>
      <c r="AE55">
        <f>'IDT-1'!E55</f>
        <v>0</v>
      </c>
      <c r="AF55" s="26"/>
      <c r="AG55">
        <f t="shared" si="2"/>
        <v>255.96499323769697</v>
      </c>
      <c r="AI55" s="75">
        <f>PXIL!K55</f>
        <v>0</v>
      </c>
      <c r="AJ55" s="75">
        <f>PXIL!Q55</f>
        <v>0</v>
      </c>
      <c r="AK55" s="75">
        <f>RTM_IEX!K55</f>
        <v>9.65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14.48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50</v>
      </c>
    </row>
    <row r="56" spans="1:46">
      <c r="A56" t="s">
        <v>98</v>
      </c>
      <c r="E56">
        <f>GT_NG!S56</f>
        <v>2.0437118044387259</v>
      </c>
      <c r="F56">
        <f>GT_Spot!S56</f>
        <v>0</v>
      </c>
      <c r="G56">
        <f>PPCL_NG!S56</f>
        <v>18.79</v>
      </c>
      <c r="H56">
        <f>PPCL_Spot!S56</f>
        <v>21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75.950000000000017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24.13</v>
      </c>
      <c r="Z56" s="75">
        <f>IEX!Q56</f>
        <v>0</v>
      </c>
      <c r="AA56" s="117">
        <f>STOA!K56</f>
        <v>24.139999999999997</v>
      </c>
      <c r="AB56" s="117">
        <f>-STOA!Q56</f>
        <v>0</v>
      </c>
      <c r="AC56">
        <f t="shared" si="0"/>
        <v>2.2597846638790609</v>
      </c>
      <c r="AD56">
        <f t="shared" si="1"/>
        <v>254.53392714055965</v>
      </c>
      <c r="AE56">
        <f>'IDT-1'!E56</f>
        <v>0</v>
      </c>
      <c r="AF56" s="26"/>
      <c r="AG56">
        <f t="shared" si="2"/>
        <v>304.53392714055963</v>
      </c>
      <c r="AI56" s="75">
        <f>PXIL!K56</f>
        <v>0</v>
      </c>
      <c r="AJ56" s="75">
        <f>PXIL!Q56</f>
        <v>0</v>
      </c>
      <c r="AK56" s="75">
        <f>RTM_IEX!K56</f>
        <v>38.61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24.13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50</v>
      </c>
    </row>
    <row r="57" spans="1:46">
      <c r="A57" t="s">
        <v>99</v>
      </c>
      <c r="E57">
        <f>GT_NG!S57</f>
        <v>1.4685924034471751</v>
      </c>
      <c r="F57">
        <f>GT_Spot!S57</f>
        <v>0</v>
      </c>
      <c r="G57">
        <f>PPCL_NG!S57</f>
        <v>18.79</v>
      </c>
      <c r="H57">
        <f>PPCL_Spot!S57</f>
        <v>17.125922399428706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75.940000000000026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24.13</v>
      </c>
      <c r="Z57" s="75">
        <f>IEX!Q57</f>
        <v>0</v>
      </c>
      <c r="AA57" s="117">
        <f>STOA!K57</f>
        <v>24.139999999999997</v>
      </c>
      <c r="AB57" s="117">
        <f>-STOA!Q57</f>
        <v>0</v>
      </c>
      <c r="AC57">
        <f t="shared" si="0"/>
        <v>2.2205437302653079</v>
      </c>
      <c r="AD57">
        <f t="shared" si="1"/>
        <v>250.11397107261058</v>
      </c>
      <c r="AE57">
        <f>'IDT-1'!E57</f>
        <v>0</v>
      </c>
      <c r="AF57" s="26"/>
      <c r="AG57">
        <f t="shared" si="2"/>
        <v>300.11397107261058</v>
      </c>
      <c r="AI57" s="75">
        <f>PXIL!K57</f>
        <v>0</v>
      </c>
      <c r="AJ57" s="75">
        <f>PXIL!Q57</f>
        <v>0</v>
      </c>
      <c r="AK57" s="75">
        <f>RTM_IEX!K57</f>
        <v>38.61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24.13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50</v>
      </c>
    </row>
    <row r="58" spans="1:46">
      <c r="A58" t="s">
        <v>100</v>
      </c>
      <c r="E58">
        <f>GT_NG!S58</f>
        <v>1.4685924034471751</v>
      </c>
      <c r="F58">
        <f>GT_Spot!S58</f>
        <v>0</v>
      </c>
      <c r="G58">
        <f>PPCL_NG!S58</f>
        <v>18.79</v>
      </c>
      <c r="H58">
        <f>PPCL_Spot!S58</f>
        <v>17.125922399428706</v>
      </c>
      <c r="I58">
        <f>Bawana_NG!S58</f>
        <v>27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75.940000000000026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24.13</v>
      </c>
      <c r="Z58" s="75">
        <f>IEX!Q58</f>
        <v>0</v>
      </c>
      <c r="AA58" s="117">
        <f>STOA!K58</f>
        <v>24.139999999999997</v>
      </c>
      <c r="AB58" s="117">
        <f>-STOA!Q58</f>
        <v>0</v>
      </c>
      <c r="AC58">
        <f t="shared" si="0"/>
        <v>2.2967517302653082</v>
      </c>
      <c r="AD58">
        <f t="shared" si="1"/>
        <v>258.6977630726106</v>
      </c>
      <c r="AE58">
        <f>'IDT-1'!E58</f>
        <v>0</v>
      </c>
      <c r="AF58" s="26"/>
      <c r="AG58">
        <f t="shared" si="2"/>
        <v>308.6977630726106</v>
      </c>
      <c r="AI58" s="75">
        <f>PXIL!K58</f>
        <v>0</v>
      </c>
      <c r="AJ58" s="75">
        <f>PXIL!Q58</f>
        <v>0</v>
      </c>
      <c r="AK58" s="75">
        <f>RTM_IEX!K58</f>
        <v>48.27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24.13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50</v>
      </c>
    </row>
    <row r="59" spans="1:46">
      <c r="A59" t="s">
        <v>101</v>
      </c>
      <c r="E59">
        <f>GT_NG!S59</f>
        <v>1.4685924034471751</v>
      </c>
      <c r="F59">
        <f>GT_Spot!S59</f>
        <v>0</v>
      </c>
      <c r="G59">
        <f>PPCL_NG!S59</f>
        <v>18.79</v>
      </c>
      <c r="H59">
        <f>PPCL_Spot!S59</f>
        <v>17.125922399428706</v>
      </c>
      <c r="I59">
        <f>Bawana_NG!S59</f>
        <v>27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75.730000000000018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33.79</v>
      </c>
      <c r="Z59" s="75">
        <f>IEX!Q59</f>
        <v>0</v>
      </c>
      <c r="AA59" s="117">
        <f>STOA!K59</f>
        <v>24.139999999999997</v>
      </c>
      <c r="AB59" s="117">
        <f>-STOA!Q59</f>
        <v>0</v>
      </c>
      <c r="AC59">
        <f t="shared" si="0"/>
        <v>2.1249757302653078</v>
      </c>
      <c r="AD59">
        <f t="shared" si="1"/>
        <v>239.34953907261058</v>
      </c>
      <c r="AE59">
        <f>'IDT-1'!E59</f>
        <v>0</v>
      </c>
      <c r="AF59" s="26"/>
      <c r="AG59">
        <f t="shared" si="2"/>
        <v>239.34953907261058</v>
      </c>
      <c r="AI59" s="75">
        <f>PXIL!K59</f>
        <v>0</v>
      </c>
      <c r="AJ59" s="75">
        <f>PXIL!Q59</f>
        <v>0</v>
      </c>
      <c r="AK59" s="75">
        <f>RTM_IEX!K59</f>
        <v>9.65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33.78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1.4685924034471751</v>
      </c>
      <c r="F60">
        <f>GT_Spot!S60</f>
        <v>0</v>
      </c>
      <c r="G60">
        <f>PPCL_NG!S60</f>
        <v>18.79</v>
      </c>
      <c r="H60">
        <f>PPCL_Spot!S60</f>
        <v>17.125922399428706</v>
      </c>
      <c r="I60">
        <f>Bawana_NG!S60</f>
        <v>25.641071771934964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75.730000000000018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48.27</v>
      </c>
      <c r="Z60" s="75">
        <f>IEX!Q60</f>
        <v>0</v>
      </c>
      <c r="AA60" s="117">
        <f>STOA!K60</f>
        <v>24.139999999999997</v>
      </c>
      <c r="AB60" s="117">
        <f>-STOA!Q60</f>
        <v>0</v>
      </c>
      <c r="AC60">
        <f t="shared" si="0"/>
        <v>2.877649161858336</v>
      </c>
      <c r="AD60">
        <f t="shared" si="1"/>
        <v>324.12793741295252</v>
      </c>
      <c r="AE60">
        <f>'IDT-1'!E60</f>
        <v>0</v>
      </c>
      <c r="AF60" s="26"/>
      <c r="AG60">
        <f t="shared" si="2"/>
        <v>324.12793741295252</v>
      </c>
      <c r="AI60" s="75">
        <f>PXIL!K60</f>
        <v>0</v>
      </c>
      <c r="AJ60" s="75">
        <f>PXIL!Q60</f>
        <v>0</v>
      </c>
      <c r="AK60" s="75">
        <f>RTM_IEX!K60</f>
        <v>67.569999999999993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48.27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1.4685924034471751</v>
      </c>
      <c r="F61">
        <f>GT_Spot!S61</f>
        <v>0</v>
      </c>
      <c r="G61">
        <f>PPCL_NG!S61</f>
        <v>18.79</v>
      </c>
      <c r="H61">
        <f>PPCL_Spot!S61</f>
        <v>17.125922399428706</v>
      </c>
      <c r="I61">
        <f>Bawana_NG!S61</f>
        <v>25.641071771934964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75.580000000000013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48.27</v>
      </c>
      <c r="Z61" s="75">
        <f>IEX!Q61</f>
        <v>0</v>
      </c>
      <c r="AA61" s="117">
        <f>STOA!K61</f>
        <v>24.139999999999997</v>
      </c>
      <c r="AB61" s="117">
        <f>-STOA!Q61</f>
        <v>0</v>
      </c>
      <c r="AC61">
        <f t="shared" si="0"/>
        <v>2.8763291618583358</v>
      </c>
      <c r="AD61">
        <f t="shared" si="1"/>
        <v>323.97925741295245</v>
      </c>
      <c r="AE61">
        <f>'IDT-1'!E61</f>
        <v>0</v>
      </c>
      <c r="AF61" s="26"/>
      <c r="AG61">
        <f t="shared" si="2"/>
        <v>323.97925741295245</v>
      </c>
      <c r="AI61" s="75">
        <f>PXIL!K61</f>
        <v>0</v>
      </c>
      <c r="AJ61" s="75">
        <f>PXIL!Q61</f>
        <v>0</v>
      </c>
      <c r="AK61" s="75">
        <f>RTM_IEX!K61</f>
        <v>67.569999999999993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48.27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1.4685924034471751</v>
      </c>
      <c r="F62">
        <f>GT_Spot!S62</f>
        <v>0</v>
      </c>
      <c r="G62">
        <f>PPCL_NG!S62</f>
        <v>18.79</v>
      </c>
      <c r="H62">
        <f>PPCL_Spot!S62</f>
        <v>17.125922399428706</v>
      </c>
      <c r="I62">
        <f>Bawana_NG!S62</f>
        <v>25.641071771934964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75.480000000000018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48.27</v>
      </c>
      <c r="Z62" s="75">
        <f>IEX!Q62</f>
        <v>0</v>
      </c>
      <c r="AA62" s="117">
        <f>STOA!K62</f>
        <v>24.139999999999997</v>
      </c>
      <c r="AB62" s="117">
        <f>-STOA!Q62</f>
        <v>0</v>
      </c>
      <c r="AC62">
        <f t="shared" si="0"/>
        <v>2.7056091618583356</v>
      </c>
      <c r="AD62">
        <f t="shared" si="1"/>
        <v>304.74997741295255</v>
      </c>
      <c r="AE62">
        <f>'IDT-1'!E62</f>
        <v>0</v>
      </c>
      <c r="AF62" s="26"/>
      <c r="AG62">
        <f t="shared" si="2"/>
        <v>304.74997741295255</v>
      </c>
      <c r="AI62" s="75">
        <f>PXIL!K62</f>
        <v>0</v>
      </c>
      <c r="AJ62" s="75">
        <f>PXIL!Q62</f>
        <v>0</v>
      </c>
      <c r="AK62" s="75">
        <f>RTM_IEX!K62</f>
        <v>48.27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48.27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1.4685924034471751</v>
      </c>
      <c r="F63">
        <f>GT_Spot!S63</f>
        <v>0</v>
      </c>
      <c r="G63">
        <f>PPCL_NG!S63</f>
        <v>18.79</v>
      </c>
      <c r="H63">
        <f>PPCL_Spot!S63</f>
        <v>17.125922399428706</v>
      </c>
      <c r="I63">
        <f>Bawana_NG!S63</f>
        <v>22.619999999999997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75.480000000000018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43.44</v>
      </c>
      <c r="Z63" s="75">
        <f>IEX!Q63</f>
        <v>0</v>
      </c>
      <c r="AA63" s="117">
        <f>STOA!K63</f>
        <v>24.139999999999997</v>
      </c>
      <c r="AB63" s="117">
        <f>-STOA!Q63</f>
        <v>0</v>
      </c>
      <c r="AC63">
        <f t="shared" si="0"/>
        <v>2.2541597302653078</v>
      </c>
      <c r="AD63">
        <f t="shared" si="1"/>
        <v>253.90035507261058</v>
      </c>
      <c r="AE63">
        <f>'IDT-1'!E63</f>
        <v>0</v>
      </c>
      <c r="AF63" s="26"/>
      <c r="AG63">
        <f t="shared" si="2"/>
        <v>253.90035507261058</v>
      </c>
      <c r="AI63" s="75">
        <f>PXIL!K63</f>
        <v>0</v>
      </c>
      <c r="AJ63" s="75">
        <f>PXIL!Q63</f>
        <v>0</v>
      </c>
      <c r="AK63" s="75">
        <f>RTM_IEX!K63</f>
        <v>9.65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43.44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1.4685924034471751</v>
      </c>
      <c r="F64">
        <f>GT_Spot!S64</f>
        <v>0</v>
      </c>
      <c r="G64">
        <f>PPCL_NG!S64</f>
        <v>18.79</v>
      </c>
      <c r="H64">
        <f>PPCL_Spot!S64</f>
        <v>16.51203852327448</v>
      </c>
      <c r="I64">
        <f>Bawana_NG!S64</f>
        <v>24.351035949797915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75.480000000000018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53.09</v>
      </c>
      <c r="Z64" s="75">
        <f>IEX!Q64</f>
        <v>0</v>
      </c>
      <c r="AA64" s="117">
        <f>STOA!K64</f>
        <v>24.139999999999997</v>
      </c>
      <c r="AB64" s="117">
        <f>-STOA!Q64</f>
        <v>0</v>
      </c>
      <c r="AC64">
        <f t="shared" si="0"/>
        <v>2.8586066685133722</v>
      </c>
      <c r="AD64">
        <f t="shared" si="1"/>
        <v>321.98306020800618</v>
      </c>
      <c r="AE64">
        <f>'IDT-1'!E64</f>
        <v>0</v>
      </c>
      <c r="AF64" s="26"/>
      <c r="AG64">
        <f t="shared" si="2"/>
        <v>321.98306020800618</v>
      </c>
      <c r="AI64" s="75">
        <f>PXIL!K64</f>
        <v>0</v>
      </c>
      <c r="AJ64" s="75">
        <f>PXIL!Q64</f>
        <v>0</v>
      </c>
      <c r="AK64" s="75">
        <f>RTM_IEX!K64</f>
        <v>57.92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53.09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1.4685924034471751</v>
      </c>
      <c r="F65">
        <f>GT_Spot!S65</f>
        <v>0</v>
      </c>
      <c r="G65">
        <f>PPCL_NG!S65</f>
        <v>18.79</v>
      </c>
      <c r="H65">
        <f>PPCL_Spot!S65</f>
        <v>16.51203852327448</v>
      </c>
      <c r="I65">
        <f>Bawana_NG!S65</f>
        <v>24.351035949797915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75.620000000000019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53.09</v>
      </c>
      <c r="Z65" s="75">
        <f>IEX!Q65</f>
        <v>0</v>
      </c>
      <c r="AA65" s="117">
        <f>STOA!K65</f>
        <v>24.139999999999997</v>
      </c>
      <c r="AB65" s="117">
        <f>-STOA!Q65</f>
        <v>0</v>
      </c>
      <c r="AC65">
        <f t="shared" si="0"/>
        <v>2.7749186685133727</v>
      </c>
      <c r="AD65">
        <f t="shared" si="1"/>
        <v>312.55674820800618</v>
      </c>
      <c r="AE65">
        <f>'IDT-1'!E65</f>
        <v>0</v>
      </c>
      <c r="AF65" s="26"/>
      <c r="AG65">
        <f t="shared" si="2"/>
        <v>312.55674820800618</v>
      </c>
      <c r="AI65" s="75">
        <f>PXIL!K65</f>
        <v>0</v>
      </c>
      <c r="AJ65" s="75">
        <f>PXIL!Q65</f>
        <v>0</v>
      </c>
      <c r="AK65" s="75">
        <f>RTM_IEX!K65</f>
        <v>48.27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53.09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1.4685924034471751</v>
      </c>
      <c r="F66">
        <f>GT_Spot!S66</f>
        <v>0</v>
      </c>
      <c r="G66">
        <f>PPCL_NG!S66</f>
        <v>18.79</v>
      </c>
      <c r="H66">
        <f>PPCL_Spot!S66</f>
        <v>16.51203852327448</v>
      </c>
      <c r="I66">
        <f>Bawana_NG!S66</f>
        <v>24.351035949797915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75.620000000000019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53.09</v>
      </c>
      <c r="Z66" s="75">
        <f>IEX!Q66</f>
        <v>0</v>
      </c>
      <c r="AA66" s="117">
        <f>STOA!K66</f>
        <v>24.139999999999997</v>
      </c>
      <c r="AB66" s="117">
        <f>-STOA!Q66</f>
        <v>0</v>
      </c>
      <c r="AC66">
        <f t="shared" si="0"/>
        <v>2.7749186685133727</v>
      </c>
      <c r="AD66">
        <f t="shared" si="1"/>
        <v>312.55674820800618</v>
      </c>
      <c r="AE66">
        <f>'IDT-1'!E66</f>
        <v>0</v>
      </c>
      <c r="AF66" s="26"/>
      <c r="AG66">
        <f t="shared" si="2"/>
        <v>312.55674820800618</v>
      </c>
      <c r="AI66" s="75">
        <f>PXIL!K66</f>
        <v>0</v>
      </c>
      <c r="AJ66" s="75">
        <f>PXIL!Q66</f>
        <v>0</v>
      </c>
      <c r="AK66" s="75">
        <f>RTM_IEX!K66</f>
        <v>48.27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53.09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1.4685924034471751</v>
      </c>
      <c r="F67">
        <f>GT_Spot!S67</f>
        <v>0</v>
      </c>
      <c r="G67">
        <f>PPCL_NG!S67</f>
        <v>18.79</v>
      </c>
      <c r="H67">
        <f>PPCL_Spot!S67</f>
        <v>16.51203852327448</v>
      </c>
      <c r="I67">
        <f>Bawana_NG!S67</f>
        <v>24.351035949797915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75.620000000000019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33.79</v>
      </c>
      <c r="Z67" s="75">
        <f>IEX!Q67</f>
        <v>0</v>
      </c>
      <c r="AA67" s="117">
        <f>STOA!K67</f>
        <v>24.139999999999997</v>
      </c>
      <c r="AB67" s="117">
        <f>-STOA!Q67</f>
        <v>0</v>
      </c>
      <c r="AC67">
        <f t="shared" si="0"/>
        <v>2.0953826685133725</v>
      </c>
      <c r="AD67">
        <f t="shared" si="1"/>
        <v>236.0162842080062</v>
      </c>
      <c r="AE67">
        <f>'IDT-1'!E67</f>
        <v>0</v>
      </c>
      <c r="AF67" s="26"/>
      <c r="AG67">
        <f t="shared" si="2"/>
        <v>236.0162842080062</v>
      </c>
      <c r="AI67" s="75">
        <f>PXIL!K67</f>
        <v>0</v>
      </c>
      <c r="AJ67" s="75">
        <f>PXIL!Q67</f>
        <v>0</v>
      </c>
      <c r="AK67" s="75">
        <f>RTM_IEX!K67</f>
        <v>9.65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33.79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1.4685924034471751</v>
      </c>
      <c r="F68">
        <f>GT_Spot!S68</f>
        <v>0</v>
      </c>
      <c r="G68">
        <f>PPCL_NG!S68</f>
        <v>18.79</v>
      </c>
      <c r="H68">
        <f>PPCL_Spot!S68</f>
        <v>16.51203852327448</v>
      </c>
      <c r="I68">
        <f>Bawana_NG!S68</f>
        <v>24.351035949797915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75.620000000000019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48.27</v>
      </c>
      <c r="Z68" s="75">
        <f>IEX!Q68</f>
        <v>0</v>
      </c>
      <c r="AA68" s="117">
        <f>STOA!K68</f>
        <v>24.139999999999997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2.6900866685133726</v>
      </c>
      <c r="AD68">
        <f t="shared" ref="AD68:AD98" si="4">SUM(B68:AB68,AI68:AR68)-AC68</f>
        <v>303.0015802080062</v>
      </c>
      <c r="AE68">
        <f>'IDT-1'!E68</f>
        <v>0</v>
      </c>
      <c r="AF68" s="26"/>
      <c r="AG68">
        <f t="shared" ref="AG68:AG98" si="5">SUM(AD68:AF68)+AT68</f>
        <v>303.0015802080062</v>
      </c>
      <c r="AI68" s="75">
        <f>PXIL!K68</f>
        <v>0</v>
      </c>
      <c r="AJ68" s="75">
        <f>PXIL!Q68</f>
        <v>0</v>
      </c>
      <c r="AK68" s="75">
        <f>RTM_IEX!K68</f>
        <v>48.27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48.27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1.4685924034471751</v>
      </c>
      <c r="F69">
        <f>GT_Spot!S69</f>
        <v>0</v>
      </c>
      <c r="G69">
        <f>PPCL_NG!S69</f>
        <v>18.79</v>
      </c>
      <c r="H69">
        <f>PPCL_Spot!S69</f>
        <v>16.51203852327448</v>
      </c>
      <c r="I69">
        <f>Bawana_NG!S69</f>
        <v>24.351035949797915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75.460000000000022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48.27</v>
      </c>
      <c r="Z69" s="75">
        <f>IEX!Q69</f>
        <v>0</v>
      </c>
      <c r="AA69" s="117">
        <f>STOA!K69</f>
        <v>24.139999999999997</v>
      </c>
      <c r="AB69" s="117">
        <f>-STOA!Q69</f>
        <v>0</v>
      </c>
      <c r="AC69">
        <f t="shared" si="3"/>
        <v>2.6886786685133726</v>
      </c>
      <c r="AD69">
        <f t="shared" si="4"/>
        <v>302.8429882080062</v>
      </c>
      <c r="AE69">
        <f>'IDT-1'!E69</f>
        <v>0</v>
      </c>
      <c r="AF69" s="26"/>
      <c r="AG69">
        <f t="shared" si="5"/>
        <v>302.8429882080062</v>
      </c>
      <c r="AI69" s="75">
        <f>PXIL!K69</f>
        <v>0</v>
      </c>
      <c r="AJ69" s="75">
        <f>PXIL!Q69</f>
        <v>0</v>
      </c>
      <c r="AK69" s="75">
        <f>RTM_IEX!K69</f>
        <v>48.27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48.27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1.4685924034471751</v>
      </c>
      <c r="F70">
        <f>GT_Spot!S70</f>
        <v>0</v>
      </c>
      <c r="G70">
        <f>PPCL_NG!S70</f>
        <v>18.79</v>
      </c>
      <c r="H70">
        <f>PPCL_Spot!S70</f>
        <v>16.51203852327448</v>
      </c>
      <c r="I70">
        <f>Bawana_NG!S70</f>
        <v>24.351035949797915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75.460000000000022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48.26</v>
      </c>
      <c r="Z70" s="75">
        <f>IEX!Q70</f>
        <v>0</v>
      </c>
      <c r="AA70" s="117">
        <f>STOA!K70</f>
        <v>24.139999999999997</v>
      </c>
      <c r="AB70" s="117">
        <f>-STOA!Q70</f>
        <v>0</v>
      </c>
      <c r="AC70">
        <f t="shared" si="3"/>
        <v>2.6035826685133725</v>
      </c>
      <c r="AD70">
        <f t="shared" si="4"/>
        <v>293.25808420800621</v>
      </c>
      <c r="AE70">
        <f>'IDT-1'!E70</f>
        <v>0</v>
      </c>
      <c r="AF70" s="26"/>
      <c r="AG70">
        <f t="shared" si="5"/>
        <v>293.25808420800621</v>
      </c>
      <c r="AI70" s="75">
        <f>PXIL!K70</f>
        <v>0</v>
      </c>
      <c r="AJ70" s="75">
        <f>PXIL!Q70</f>
        <v>0</v>
      </c>
      <c r="AK70" s="75">
        <f>RTM_IEX!K70</f>
        <v>38.61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48.27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1.4685924034471751</v>
      </c>
      <c r="F71">
        <f>GT_Spot!S71</f>
        <v>0</v>
      </c>
      <c r="G71">
        <f>PPCL_NG!S71</f>
        <v>18.79</v>
      </c>
      <c r="H71">
        <f>PPCL_Spot!S71</f>
        <v>17.125922399428706</v>
      </c>
      <c r="I71">
        <f>Bawana_NG!S71</f>
        <v>24.769999999999996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75.310000000000016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28.96</v>
      </c>
      <c r="Z71" s="75">
        <f>IEX!Q71</f>
        <v>0</v>
      </c>
      <c r="AA71" s="117">
        <f>STOA!K71</f>
        <v>24.139999999999997</v>
      </c>
      <c r="AB71" s="117">
        <f>-STOA!Q71</f>
        <v>0</v>
      </c>
      <c r="AC71">
        <f t="shared" si="3"/>
        <v>2.0166477302653081</v>
      </c>
      <c r="AD71">
        <f t="shared" si="4"/>
        <v>227.14786707261061</v>
      </c>
      <c r="AE71">
        <f>'IDT-1'!E71</f>
        <v>0</v>
      </c>
      <c r="AF71" s="26"/>
      <c r="AG71">
        <f t="shared" si="5"/>
        <v>227.14786707261061</v>
      </c>
      <c r="AI71" s="75">
        <f>PXIL!K71</f>
        <v>0</v>
      </c>
      <c r="AJ71" s="75">
        <f>PXIL!Q71</f>
        <v>0</v>
      </c>
      <c r="AK71" s="75">
        <f>RTM_IEX!K71</f>
        <v>9.64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28.96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1.6614119648426424</v>
      </c>
      <c r="F72">
        <f>GT_Spot!S72</f>
        <v>0</v>
      </c>
      <c r="G72">
        <f>PPCL_NG!S72</f>
        <v>18.79</v>
      </c>
      <c r="H72">
        <f>PPCL_Spot!S72</f>
        <v>17.125922399428706</v>
      </c>
      <c r="I72">
        <f>Bawana_NG!S72</f>
        <v>24.769999999999996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75.310000000000016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43.44</v>
      </c>
      <c r="Z72" s="75">
        <f>IEX!Q72</f>
        <v>0</v>
      </c>
      <c r="AA72" s="117">
        <f>STOA!K72</f>
        <v>24.139999999999997</v>
      </c>
      <c r="AB72" s="117">
        <f>-STOA!Q72</f>
        <v>0</v>
      </c>
      <c r="AC72">
        <f t="shared" si="3"/>
        <v>2.4432085424055883</v>
      </c>
      <c r="AD72">
        <f t="shared" si="4"/>
        <v>275.19412582186578</v>
      </c>
      <c r="AE72">
        <f>'IDT-1'!E72</f>
        <v>0</v>
      </c>
      <c r="AF72" s="26"/>
      <c r="AG72">
        <f t="shared" si="5"/>
        <v>275.19412582186578</v>
      </c>
      <c r="AI72" s="75">
        <f>PXIL!K72</f>
        <v>0</v>
      </c>
      <c r="AJ72" s="75">
        <f>PXIL!Q72</f>
        <v>0</v>
      </c>
      <c r="AK72" s="75">
        <f>RTM_IEX!K72</f>
        <v>28.96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43.44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1.6614119648426424</v>
      </c>
      <c r="F73">
        <f>GT_Spot!S73</f>
        <v>0</v>
      </c>
      <c r="G73">
        <f>PPCL_NG!S73</f>
        <v>18.79</v>
      </c>
      <c r="H73">
        <f>PPCL_Spot!S73</f>
        <v>17.942038868053189</v>
      </c>
      <c r="I73">
        <f>Bawana_NG!S73</f>
        <v>24.769999999999996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75.310000000000016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38.61</v>
      </c>
      <c r="Z73" s="75">
        <f>IEX!Q73</f>
        <v>0</v>
      </c>
      <c r="AA73" s="117">
        <f>STOA!K73</f>
        <v>24.139999999999997</v>
      </c>
      <c r="AB73" s="117">
        <f>-STOA!Q73</f>
        <v>0</v>
      </c>
      <c r="AC73">
        <f t="shared" si="3"/>
        <v>2.3652943673294833</v>
      </c>
      <c r="AD73">
        <f t="shared" si="4"/>
        <v>266.41815646556631</v>
      </c>
      <c r="AE73">
        <f>'IDT-1'!E73</f>
        <v>0</v>
      </c>
      <c r="AF73" s="26"/>
      <c r="AG73">
        <f t="shared" si="5"/>
        <v>266.41815646556631</v>
      </c>
      <c r="AI73" s="75">
        <f>PXIL!K73</f>
        <v>0</v>
      </c>
      <c r="AJ73" s="75">
        <f>PXIL!Q73</f>
        <v>0</v>
      </c>
      <c r="AK73" s="75">
        <f>RTM_IEX!K73</f>
        <v>28.95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38.61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1.6614119648426424</v>
      </c>
      <c r="F74">
        <f>GT_Spot!S74</f>
        <v>0</v>
      </c>
      <c r="G74">
        <f>PPCL_NG!S74</f>
        <v>18.79</v>
      </c>
      <c r="H74">
        <f>PPCL_Spot!S74</f>
        <v>19.57</v>
      </c>
      <c r="I74">
        <f>Bawana_NG!S74</f>
        <v>24.769999999999996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75.310000000000016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33.79</v>
      </c>
      <c r="Z74" s="75">
        <f>IEX!Q74</f>
        <v>0</v>
      </c>
      <c r="AA74" s="117">
        <f>STOA!K74</f>
        <v>24.139999999999997</v>
      </c>
      <c r="AB74" s="117">
        <f>-STOA!Q74</f>
        <v>0</v>
      </c>
      <c r="AC74">
        <f t="shared" si="3"/>
        <v>2.1249484252906155</v>
      </c>
      <c r="AD74">
        <f t="shared" si="4"/>
        <v>239.34646353955202</v>
      </c>
      <c r="AE74">
        <f>'IDT-1'!E74</f>
        <v>0</v>
      </c>
      <c r="AF74" s="26"/>
      <c r="AG74">
        <f t="shared" si="5"/>
        <v>239.34646353955202</v>
      </c>
      <c r="AI74" s="75">
        <f>PXIL!K74</f>
        <v>0</v>
      </c>
      <c r="AJ74" s="75">
        <f>PXIL!Q74</f>
        <v>0</v>
      </c>
      <c r="AK74" s="75">
        <f>RTM_IEX!K74</f>
        <v>9.65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33.79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1.6755316132690674</v>
      </c>
      <c r="F75">
        <f>GT_Spot!S75</f>
        <v>0</v>
      </c>
      <c r="G75">
        <f>PPCL_NG!S75</f>
        <v>18.79</v>
      </c>
      <c r="H75">
        <f>PPCL_Spot!S75</f>
        <v>19.57</v>
      </c>
      <c r="I75">
        <f>Bawana_NG!S75</f>
        <v>26.999999999999996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75.209999999999994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19.309999999999999</v>
      </c>
      <c r="Z75" s="75">
        <f>IEX!Q75</f>
        <v>0</v>
      </c>
      <c r="AA75" s="117">
        <f>STOA!K75</f>
        <v>4.83</v>
      </c>
      <c r="AB75" s="117">
        <f>-STOA!Q75</f>
        <v>0</v>
      </c>
      <c r="AC75">
        <f t="shared" si="3"/>
        <v>1.9448551414736044</v>
      </c>
      <c r="AD75">
        <f t="shared" si="4"/>
        <v>148.75067647179549</v>
      </c>
      <c r="AE75">
        <f>'IDT-1'!E75</f>
        <v>0</v>
      </c>
      <c r="AF75" s="26"/>
      <c r="AG75">
        <f t="shared" si="5"/>
        <v>148.75067647179549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-35</v>
      </c>
      <c r="AM75" s="75">
        <f>RTM_PXI!K75</f>
        <v>0</v>
      </c>
      <c r="AN75" s="75">
        <f>RTM_PXI!Q75</f>
        <v>0</v>
      </c>
      <c r="AO75" s="192">
        <f>GDAM_IEX!K75</f>
        <v>19.309999999999999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1.6755316132690674</v>
      </c>
      <c r="F76">
        <f>GT_Spot!S76</f>
        <v>0</v>
      </c>
      <c r="G76">
        <f>PPCL_NG!S76</f>
        <v>18.79</v>
      </c>
      <c r="H76">
        <f>PPCL_Spot!S76</f>
        <v>19.57</v>
      </c>
      <c r="I76">
        <f>Bawana_NG!S76</f>
        <v>26.999999999999996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75.209999999999994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28.96</v>
      </c>
      <c r="Z76" s="75">
        <f>IEX!Q76</f>
        <v>0</v>
      </c>
      <c r="AA76" s="117">
        <f>STOA!K76</f>
        <v>4.83</v>
      </c>
      <c r="AB76" s="117">
        <f>-STOA!Q76</f>
        <v>0</v>
      </c>
      <c r="AC76">
        <f t="shared" si="3"/>
        <v>1.9371325910296979</v>
      </c>
      <c r="AD76">
        <f t="shared" si="4"/>
        <v>188.0583990222394</v>
      </c>
      <c r="AE76">
        <f>'IDT-1'!E76</f>
        <v>0</v>
      </c>
      <c r="AF76" s="26"/>
      <c r="AG76">
        <f t="shared" si="5"/>
        <v>188.0583990222394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-15</v>
      </c>
      <c r="AM76" s="75">
        <f>RTM_PXI!K76</f>
        <v>0</v>
      </c>
      <c r="AN76" s="75">
        <f>RTM_PXI!Q76</f>
        <v>0</v>
      </c>
      <c r="AO76" s="192">
        <f>GDAM_IEX!K76</f>
        <v>28.96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2.1114342743085261</v>
      </c>
      <c r="F77">
        <f>GT_Spot!S77</f>
        <v>0</v>
      </c>
      <c r="G77">
        <f>PPCL_NG!S77</f>
        <v>18.79</v>
      </c>
      <c r="H77">
        <f>PPCL_Spot!S77</f>
        <v>28.32</v>
      </c>
      <c r="I77">
        <f>Bawana_NG!S77</f>
        <v>25.999999999999996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75.209999999999994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28.96</v>
      </c>
      <c r="Z77" s="75">
        <f>IEX!Q77</f>
        <v>0</v>
      </c>
      <c r="AA77" s="117">
        <f>STOA!K77</f>
        <v>4.83</v>
      </c>
      <c r="AB77" s="117">
        <f>-STOA!Q77</f>
        <v>0</v>
      </c>
      <c r="AC77">
        <f t="shared" si="3"/>
        <v>1.8759966216139152</v>
      </c>
      <c r="AD77">
        <f t="shared" si="4"/>
        <v>211.30543765269462</v>
      </c>
      <c r="AE77">
        <f>'IDT-1'!E77</f>
        <v>0</v>
      </c>
      <c r="AF77" s="26"/>
      <c r="AG77">
        <f t="shared" si="5"/>
        <v>211.30543765269462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28.96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2.1114342743085261</v>
      </c>
      <c r="F78">
        <f>GT_Spot!S78</f>
        <v>0</v>
      </c>
      <c r="G78">
        <f>PPCL_NG!S78</f>
        <v>18.79</v>
      </c>
      <c r="H78">
        <f>PPCL_Spot!S78</f>
        <v>28.32</v>
      </c>
      <c r="I78">
        <f>Bawana_NG!S78</f>
        <v>25.999999999999996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75.209999999999994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28.96</v>
      </c>
      <c r="Z78" s="75">
        <f>IEX!Q78</f>
        <v>0</v>
      </c>
      <c r="AA78" s="117">
        <f>STOA!K78</f>
        <v>4.83</v>
      </c>
      <c r="AB78" s="117">
        <f>-STOA!Q78</f>
        <v>0</v>
      </c>
      <c r="AC78">
        <f t="shared" si="3"/>
        <v>1.8759966216139152</v>
      </c>
      <c r="AD78">
        <f t="shared" si="4"/>
        <v>211.30543765269462</v>
      </c>
      <c r="AE78">
        <f>'IDT-1'!E78</f>
        <v>0</v>
      </c>
      <c r="AF78" s="26"/>
      <c r="AG78">
        <f t="shared" si="5"/>
        <v>211.30543765269462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28.96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2.1114342743085261</v>
      </c>
      <c r="F79">
        <f>GT_Spot!S79</f>
        <v>0</v>
      </c>
      <c r="G79">
        <f>PPCL_NG!S79</f>
        <v>18.79</v>
      </c>
      <c r="H79">
        <f>PPCL_Spot!S79</f>
        <v>26.58</v>
      </c>
      <c r="I79">
        <f>Bawana_NG!S79</f>
        <v>25.999999999999996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75.19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9.64</v>
      </c>
      <c r="Z79" s="75">
        <f>IEX!Q79</f>
        <v>0</v>
      </c>
      <c r="AA79" s="117">
        <f>STOA!K79</f>
        <v>4.83</v>
      </c>
      <c r="AB79" s="117">
        <f>-STOA!Q79</f>
        <v>0</v>
      </c>
      <c r="AC79">
        <f t="shared" si="3"/>
        <v>1.5205646216139153</v>
      </c>
      <c r="AD79">
        <f t="shared" si="4"/>
        <v>171.27086965269461</v>
      </c>
      <c r="AE79">
        <f>'IDT-1'!E79</f>
        <v>0</v>
      </c>
      <c r="AF79" s="26"/>
      <c r="AG79">
        <f t="shared" si="5"/>
        <v>171.27086965269461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9.65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2.1114342743085261</v>
      </c>
      <c r="F80">
        <f>GT_Spot!S80</f>
        <v>0</v>
      </c>
      <c r="G80">
        <f>PPCL_NG!S80</f>
        <v>18.79</v>
      </c>
      <c r="H80">
        <f>PPCL_Spot!S80</f>
        <v>26.58</v>
      </c>
      <c r="I80">
        <f>Bawana_NG!S80</f>
        <v>25.999999999999996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75.19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19.309999999999999</v>
      </c>
      <c r="Z80" s="75">
        <f>IEX!Q80</f>
        <v>0</v>
      </c>
      <c r="AA80" s="117">
        <f>STOA!K80</f>
        <v>4.83</v>
      </c>
      <c r="AB80" s="117">
        <f>-STOA!Q80</f>
        <v>0</v>
      </c>
      <c r="AC80">
        <f t="shared" si="3"/>
        <v>1.6906686216139153</v>
      </c>
      <c r="AD80">
        <f t="shared" si="4"/>
        <v>190.43076565269462</v>
      </c>
      <c r="AE80">
        <f>'IDT-1'!E80</f>
        <v>0</v>
      </c>
      <c r="AF80" s="26"/>
      <c r="AG80">
        <f t="shared" si="5"/>
        <v>190.43076565269462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19.309999999999999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2.1114342743085261</v>
      </c>
      <c r="F81">
        <f>GT_Spot!S81</f>
        <v>0</v>
      </c>
      <c r="G81">
        <f>PPCL_NG!S81</f>
        <v>18.79</v>
      </c>
      <c r="H81">
        <f>PPCL_Spot!S81</f>
        <v>26.58</v>
      </c>
      <c r="I81">
        <f>Bawana_NG!S81</f>
        <v>25.999999999999996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75.19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19.309999999999999</v>
      </c>
      <c r="Z81" s="75">
        <f>IEX!Q81</f>
        <v>0</v>
      </c>
      <c r="AA81" s="117">
        <f>STOA!K81</f>
        <v>4.83</v>
      </c>
      <c r="AB81" s="117">
        <f>-STOA!Q81</f>
        <v>0</v>
      </c>
      <c r="AC81">
        <f t="shared" si="3"/>
        <v>1.6906686216139153</v>
      </c>
      <c r="AD81">
        <f t="shared" si="4"/>
        <v>190.43076565269462</v>
      </c>
      <c r="AE81">
        <f>'IDT-1'!E81</f>
        <v>0</v>
      </c>
      <c r="AF81" s="26"/>
      <c r="AG81">
        <f t="shared" si="5"/>
        <v>190.43076565269462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19.309999999999999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2.1114342743085261</v>
      </c>
      <c r="F82">
        <f>GT_Spot!S82</f>
        <v>0</v>
      </c>
      <c r="G82">
        <f>PPCL_NG!S82</f>
        <v>18.79</v>
      </c>
      <c r="H82">
        <f>PPCL_Spot!S82</f>
        <v>26.58</v>
      </c>
      <c r="I82">
        <f>Bawana_NG!S82</f>
        <v>25.999999999999996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75.19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19.309999999999999</v>
      </c>
      <c r="Z82" s="75">
        <f>IEX!Q82</f>
        <v>0</v>
      </c>
      <c r="AA82" s="117">
        <f>STOA!K82</f>
        <v>4.83</v>
      </c>
      <c r="AB82" s="117">
        <f>-STOA!Q82</f>
        <v>0</v>
      </c>
      <c r="AC82">
        <f t="shared" si="3"/>
        <v>1.6906686216139153</v>
      </c>
      <c r="AD82">
        <f t="shared" si="4"/>
        <v>190.43076565269462</v>
      </c>
      <c r="AE82">
        <f>'IDT-1'!E82</f>
        <v>0</v>
      </c>
      <c r="AF82" s="26"/>
      <c r="AG82">
        <f t="shared" si="5"/>
        <v>190.43076565269462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19.309999999999999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2.1123569122395072</v>
      </c>
      <c r="F83">
        <f>GT_Spot!S83</f>
        <v>0</v>
      </c>
      <c r="G83">
        <f>PPCL_NG!S83</f>
        <v>18.79</v>
      </c>
      <c r="H83">
        <f>PPCL_Spot!S83</f>
        <v>26.58</v>
      </c>
      <c r="I83">
        <f>Bawana_NG!S83</f>
        <v>25.999999999999996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75.19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4.83</v>
      </c>
      <c r="AB83" s="117">
        <f>-STOA!Q83</f>
        <v>0</v>
      </c>
      <c r="AC83">
        <f t="shared" si="3"/>
        <v>1.4396020160496608</v>
      </c>
      <c r="AD83">
        <f t="shared" si="4"/>
        <v>142.06275489618983</v>
      </c>
      <c r="AE83">
        <f>'IDT-1'!E83</f>
        <v>0</v>
      </c>
      <c r="AF83" s="26"/>
      <c r="AG83">
        <f t="shared" si="5"/>
        <v>142.06275489618983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-10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0</v>
      </c>
    </row>
    <row r="84" spans="1:46">
      <c r="A84" t="s">
        <v>126</v>
      </c>
      <c r="E84">
        <f>GT_NG!S84</f>
        <v>2.1123569122395072</v>
      </c>
      <c r="F84">
        <f>GT_Spot!S84</f>
        <v>0</v>
      </c>
      <c r="G84">
        <f>PPCL_NG!S84</f>
        <v>18.79</v>
      </c>
      <c r="H84">
        <f>PPCL_Spot!S84</f>
        <v>26.58</v>
      </c>
      <c r="I84">
        <f>Bawana_NG!S84</f>
        <v>25.999999999999996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75.19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19.309999999999999</v>
      </c>
      <c r="Z84" s="75">
        <f>IEX!Q84</f>
        <v>0</v>
      </c>
      <c r="AA84" s="117">
        <f>STOA!K84</f>
        <v>4.83</v>
      </c>
      <c r="AB84" s="117">
        <f>-STOA!Q84</f>
        <v>0</v>
      </c>
      <c r="AC84">
        <f t="shared" si="3"/>
        <v>1.6906767408277077</v>
      </c>
      <c r="AD84">
        <f t="shared" si="4"/>
        <v>190.43168017141178</v>
      </c>
      <c r="AE84">
        <f>'IDT-1'!E84</f>
        <v>0</v>
      </c>
      <c r="AF84" s="26"/>
      <c r="AG84">
        <f t="shared" si="5"/>
        <v>190.43168017141178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19.309999999999999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0</v>
      </c>
    </row>
    <row r="85" spans="1:46">
      <c r="A85" t="s">
        <v>127</v>
      </c>
      <c r="E85">
        <f>GT_NG!S85</f>
        <v>2.1123569122395072</v>
      </c>
      <c r="F85">
        <f>GT_Spot!S85</f>
        <v>0</v>
      </c>
      <c r="G85">
        <f>PPCL_NG!S85</f>
        <v>18.79</v>
      </c>
      <c r="H85">
        <f>PPCL_Spot!S85</f>
        <v>26.58</v>
      </c>
      <c r="I85">
        <f>Bawana_NG!S85</f>
        <v>25.999999999999996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75.19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4.83</v>
      </c>
      <c r="AB85" s="117">
        <f>-STOA!Q85</f>
        <v>0</v>
      </c>
      <c r="AC85">
        <f t="shared" si="3"/>
        <v>1.528383291271614</v>
      </c>
      <c r="AD85">
        <f t="shared" si="4"/>
        <v>131.97397362096788</v>
      </c>
      <c r="AE85">
        <f>'IDT-1'!E85</f>
        <v>0</v>
      </c>
      <c r="AF85" s="26"/>
      <c r="AG85">
        <f t="shared" si="5"/>
        <v>131.97397362096788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-20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0</v>
      </c>
    </row>
    <row r="86" spans="1:46">
      <c r="A86" t="s">
        <v>128</v>
      </c>
      <c r="E86">
        <f>GT_NG!S86</f>
        <v>2.1123569122395072</v>
      </c>
      <c r="F86">
        <f>GT_Spot!S86</f>
        <v>0</v>
      </c>
      <c r="G86">
        <f>PPCL_NG!S86</f>
        <v>18.79</v>
      </c>
      <c r="H86">
        <f>PPCL_Spot!S86</f>
        <v>26.58</v>
      </c>
      <c r="I86">
        <f>Bawana_NG!S86</f>
        <v>25.999999999999996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75.19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14.48</v>
      </c>
      <c r="Z86" s="75">
        <f>IEX!Q86</f>
        <v>0</v>
      </c>
      <c r="AA86" s="117">
        <f>STOA!K86</f>
        <v>4.83</v>
      </c>
      <c r="AB86" s="117">
        <f>-STOA!Q86</f>
        <v>0</v>
      </c>
      <c r="AC86">
        <f t="shared" si="3"/>
        <v>1.6056687408277075</v>
      </c>
      <c r="AD86">
        <f t="shared" si="4"/>
        <v>180.85668817141178</v>
      </c>
      <c r="AE86">
        <f>'IDT-1'!E86</f>
        <v>0</v>
      </c>
      <c r="AF86" s="26"/>
      <c r="AG86">
        <f t="shared" si="5"/>
        <v>180.85668817141178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14.48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0</v>
      </c>
    </row>
    <row r="87" spans="1:46">
      <c r="A87" t="s">
        <v>129</v>
      </c>
      <c r="E87">
        <f>GT_NG!S87</f>
        <v>2.1123569122395072</v>
      </c>
      <c r="F87">
        <f>GT_Spot!S87</f>
        <v>0</v>
      </c>
      <c r="G87">
        <f>PPCL_NG!S87</f>
        <v>18.79</v>
      </c>
      <c r="H87">
        <f>PPCL_Spot!S87</f>
        <v>26.58</v>
      </c>
      <c r="I87">
        <f>Bawana_NG!S87</f>
        <v>25.999999999999996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75.3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4.83</v>
      </c>
      <c r="AB87" s="117">
        <f>-STOA!Q87</f>
        <v>0</v>
      </c>
      <c r="AC87">
        <f t="shared" si="3"/>
        <v>1.3517887408277078</v>
      </c>
      <c r="AD87">
        <f t="shared" si="4"/>
        <v>152.26056817141179</v>
      </c>
      <c r="AE87">
        <f>'IDT-1'!E87</f>
        <v>0</v>
      </c>
      <c r="AF87" s="26"/>
      <c r="AG87">
        <f t="shared" si="5"/>
        <v>152.26056817141179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0</v>
      </c>
    </row>
    <row r="88" spans="1:46">
      <c r="A88" t="s">
        <v>130</v>
      </c>
      <c r="E88">
        <f>GT_NG!S88</f>
        <v>2.1123569122395072</v>
      </c>
      <c r="F88">
        <f>GT_Spot!S88</f>
        <v>0</v>
      </c>
      <c r="G88">
        <f>PPCL_NG!S88</f>
        <v>18.79</v>
      </c>
      <c r="H88">
        <f>PPCL_Spot!S88</f>
        <v>26.58</v>
      </c>
      <c r="I88">
        <f>Bawana_NG!S88</f>
        <v>25.999999999999996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75.3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4.83</v>
      </c>
      <c r="AB88" s="117">
        <f>-STOA!Q88</f>
        <v>0</v>
      </c>
      <c r="AC88">
        <f t="shared" si="3"/>
        <v>1.5737419288825909</v>
      </c>
      <c r="AD88">
        <f t="shared" si="4"/>
        <v>127.03861498335691</v>
      </c>
      <c r="AE88">
        <f>'IDT-1'!E88</f>
        <v>0</v>
      </c>
      <c r="AF88" s="26"/>
      <c r="AG88">
        <f t="shared" si="5"/>
        <v>127.03861498335691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-25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0</v>
      </c>
    </row>
    <row r="89" spans="1:46">
      <c r="A89" t="s">
        <v>131</v>
      </c>
      <c r="E89">
        <f>GT_NG!S89</f>
        <v>1.6255033557046981</v>
      </c>
      <c r="F89">
        <f>GT_Spot!S89</f>
        <v>0</v>
      </c>
      <c r="G89">
        <f>PPCL_NG!S89</f>
        <v>18.79</v>
      </c>
      <c r="H89">
        <f>PPCL_Spot!S89</f>
        <v>19.932143241208731</v>
      </c>
      <c r="I89">
        <f>Bawana_NG!S89</f>
        <v>25.999999999999996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75.3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4.83</v>
      </c>
      <c r="AB89" s="117">
        <f>-STOA!Q89</f>
        <v>0</v>
      </c>
      <c r="AC89">
        <f t="shared" si="3"/>
        <v>1.2890032900528383</v>
      </c>
      <c r="AD89">
        <f t="shared" si="4"/>
        <v>145.1886433068606</v>
      </c>
      <c r="AE89">
        <f>'IDT-1'!E89</f>
        <v>0</v>
      </c>
      <c r="AF89" s="26"/>
      <c r="AG89">
        <f t="shared" si="5"/>
        <v>145.1886433068606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0</v>
      </c>
    </row>
    <row r="90" spans="1:46">
      <c r="A90" t="s">
        <v>132</v>
      </c>
      <c r="E90">
        <f>GT_NG!S90</f>
        <v>1.6255033557046981</v>
      </c>
      <c r="F90">
        <f>GT_Spot!S90</f>
        <v>0</v>
      </c>
      <c r="G90">
        <f>PPCL_NG!S90</f>
        <v>18.79</v>
      </c>
      <c r="H90">
        <f>PPCL_Spot!S90</f>
        <v>18.96</v>
      </c>
      <c r="I90">
        <f>Bawana_NG!S90</f>
        <v>25.999999999999996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75.3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18.25</v>
      </c>
      <c r="Z90" s="75">
        <f>IEX!Q90</f>
        <v>0</v>
      </c>
      <c r="AA90" s="117">
        <f>STOA!K90</f>
        <v>4.83</v>
      </c>
      <c r="AB90" s="117">
        <f>-STOA!Q90</f>
        <v>0</v>
      </c>
      <c r="AC90">
        <f t="shared" si="3"/>
        <v>1.5828164295302014</v>
      </c>
      <c r="AD90">
        <f t="shared" si="4"/>
        <v>178.28268692617448</v>
      </c>
      <c r="AE90">
        <f>'IDT-1'!E90</f>
        <v>0</v>
      </c>
      <c r="AF90" s="26"/>
      <c r="AG90">
        <f t="shared" si="5"/>
        <v>178.28268692617448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16.11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0</v>
      </c>
    </row>
    <row r="91" spans="1:46">
      <c r="A91" t="s">
        <v>133</v>
      </c>
      <c r="E91">
        <f>GT_NG!S91</f>
        <v>2.1123569122395072</v>
      </c>
      <c r="F91">
        <f>GT_Spot!S91</f>
        <v>0</v>
      </c>
      <c r="G91">
        <f>PPCL_NG!S91</f>
        <v>18.79</v>
      </c>
      <c r="H91">
        <f>PPCL_Spot!S91</f>
        <v>19.512737517784551</v>
      </c>
      <c r="I91">
        <f>Bawana_NG!S91</f>
        <v>25.999999999999996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75.610000000000014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4.83</v>
      </c>
      <c r="AB91" s="117">
        <f>-STOA!Q91</f>
        <v>0</v>
      </c>
      <c r="AC91">
        <f t="shared" si="3"/>
        <v>1.5586686566500716</v>
      </c>
      <c r="AD91">
        <f t="shared" si="4"/>
        <v>115.29642577337401</v>
      </c>
      <c r="AE91">
        <f>'IDT-1'!E91</f>
        <v>0</v>
      </c>
      <c r="AF91" s="26"/>
      <c r="AG91">
        <f t="shared" si="5"/>
        <v>115.29642577337401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0</v>
      </c>
    </row>
    <row r="92" spans="1:46">
      <c r="A92" t="s">
        <v>134</v>
      </c>
      <c r="E92">
        <f>GT_NG!S92</f>
        <v>2.1123569122395072</v>
      </c>
      <c r="F92">
        <f>GT_Spot!S92</f>
        <v>0</v>
      </c>
      <c r="G92">
        <f>PPCL_NG!S92</f>
        <v>18.79</v>
      </c>
      <c r="H92">
        <f>PPCL_Spot!S92</f>
        <v>26.58</v>
      </c>
      <c r="I92">
        <f>Bawana_NG!S92</f>
        <v>25.999999999999996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75.610000000000014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4.83</v>
      </c>
      <c r="AB92" s="117">
        <f>-STOA!Q92</f>
        <v>0</v>
      </c>
      <c r="AC92">
        <f t="shared" si="3"/>
        <v>1.3545167408277077</v>
      </c>
      <c r="AD92">
        <f t="shared" si="4"/>
        <v>152.5678401714118</v>
      </c>
      <c r="AE92">
        <f>'IDT-1'!E92</f>
        <v>0</v>
      </c>
      <c r="AF92" s="26"/>
      <c r="AG92">
        <f t="shared" si="5"/>
        <v>152.5678401714118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0</v>
      </c>
    </row>
    <row r="93" spans="1:46">
      <c r="A93" t="s">
        <v>135</v>
      </c>
      <c r="E93">
        <f>GT_NG!S93</f>
        <v>2.1123569122395072</v>
      </c>
      <c r="F93">
        <f>GT_Spot!S93</f>
        <v>0</v>
      </c>
      <c r="G93">
        <f>PPCL_NG!S93</f>
        <v>18.79</v>
      </c>
      <c r="H93">
        <f>PPCL_Spot!S93</f>
        <v>26.58</v>
      </c>
      <c r="I93">
        <f>Bawana_NG!S93</f>
        <v>25.999999999999996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75.53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4.83</v>
      </c>
      <c r="AB93" s="117">
        <f>-STOA!Q93</f>
        <v>0</v>
      </c>
      <c r="AC93">
        <f t="shared" si="3"/>
        <v>1.3538127408277079</v>
      </c>
      <c r="AD93">
        <f t="shared" si="4"/>
        <v>152.4885441714118</v>
      </c>
      <c r="AE93">
        <f>'IDT-1'!E93</f>
        <v>0</v>
      </c>
      <c r="AF93" s="26"/>
      <c r="AG93">
        <f t="shared" si="5"/>
        <v>152.4885441714118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0</v>
      </c>
    </row>
    <row r="94" spans="1:46">
      <c r="A94" t="s">
        <v>136</v>
      </c>
      <c r="E94">
        <f>GT_NG!S94</f>
        <v>2.1123569122395072</v>
      </c>
      <c r="F94">
        <f>GT_Spot!S94</f>
        <v>0</v>
      </c>
      <c r="G94">
        <f>PPCL_NG!S94</f>
        <v>18.79</v>
      </c>
      <c r="H94">
        <f>PPCL_Spot!S94</f>
        <v>26.58</v>
      </c>
      <c r="I94">
        <f>Bawana_NG!S94</f>
        <v>25.999999999999996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75.430000000000007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21.31</v>
      </c>
      <c r="Z94" s="75">
        <f>IEX!Q94</f>
        <v>0</v>
      </c>
      <c r="AA94" s="117">
        <f>STOA!K94</f>
        <v>4.83</v>
      </c>
      <c r="AB94" s="117">
        <f>-STOA!Q94</f>
        <v>0</v>
      </c>
      <c r="AC94">
        <f t="shared" si="3"/>
        <v>1.6311887408277077</v>
      </c>
      <c r="AD94">
        <f t="shared" si="4"/>
        <v>183.73116817141181</v>
      </c>
      <c r="AE94">
        <f>'IDT-1'!E94</f>
        <v>0</v>
      </c>
      <c r="AF94" s="26"/>
      <c r="AG94">
        <f t="shared" si="5"/>
        <v>183.73116817141181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10.31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0</v>
      </c>
    </row>
    <row r="95" spans="1:46">
      <c r="A95" t="s">
        <v>137</v>
      </c>
      <c r="E95">
        <f>GT_NG!S95</f>
        <v>2.1123569122395072</v>
      </c>
      <c r="F95">
        <f>GT_Spot!S95</f>
        <v>0</v>
      </c>
      <c r="G95">
        <f>PPCL_NG!S95</f>
        <v>18.79</v>
      </c>
      <c r="H95">
        <f>PPCL_Spot!S95</f>
        <v>26.58</v>
      </c>
      <c r="I95">
        <f>Bawana_NG!S95</f>
        <v>25.999999999999996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75.430000000000007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4.83</v>
      </c>
      <c r="AB95" s="117">
        <f>-STOA!Q95</f>
        <v>0</v>
      </c>
      <c r="AC95">
        <f t="shared" si="3"/>
        <v>1.6636672041045437</v>
      </c>
      <c r="AD95">
        <f t="shared" si="4"/>
        <v>117.07868970813496</v>
      </c>
      <c r="AE95">
        <f>'IDT-1'!E95</f>
        <v>0</v>
      </c>
      <c r="AF95" s="26"/>
      <c r="AG95">
        <f t="shared" si="5"/>
        <v>117.07868970813496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0</v>
      </c>
    </row>
    <row r="96" spans="1:46">
      <c r="A96" t="s">
        <v>138</v>
      </c>
      <c r="E96">
        <f>GT_NG!S96</f>
        <v>2.1123569122395072</v>
      </c>
      <c r="F96">
        <f>GT_Spot!S96</f>
        <v>0</v>
      </c>
      <c r="G96">
        <f>PPCL_NG!S96</f>
        <v>18.79</v>
      </c>
      <c r="H96">
        <f>PPCL_Spot!S96</f>
        <v>26.58</v>
      </c>
      <c r="I96">
        <f>Bawana_NG!S96</f>
        <v>25.999999999999996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75.430000000000007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4.83</v>
      </c>
      <c r="AB96" s="117">
        <f>-STOA!Q96</f>
        <v>0</v>
      </c>
      <c r="AC96">
        <f t="shared" si="3"/>
        <v>1.4417140160496609</v>
      </c>
      <c r="AD96">
        <f t="shared" si="4"/>
        <v>142.30064289618983</v>
      </c>
      <c r="AE96">
        <f>'IDT-1'!E96</f>
        <v>0</v>
      </c>
      <c r="AF96" s="26"/>
      <c r="AG96">
        <f t="shared" si="5"/>
        <v>142.30064289618983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0</v>
      </c>
    </row>
    <row r="97" spans="1:46">
      <c r="A97" t="s">
        <v>139</v>
      </c>
      <c r="E97">
        <f>GT_NG!S97</f>
        <v>2.1123569122395072</v>
      </c>
      <c r="F97">
        <f>GT_Spot!S97</f>
        <v>0</v>
      </c>
      <c r="G97">
        <f>PPCL_NG!S97</f>
        <v>18.79</v>
      </c>
      <c r="H97">
        <f>PPCL_Spot!S97</f>
        <v>19.512737517784551</v>
      </c>
      <c r="I97">
        <f>Bawana_NG!S97</f>
        <v>25.999999999999996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75.430000000000007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4.83</v>
      </c>
      <c r="AB97" s="117">
        <f>-STOA!Q97</f>
        <v>0</v>
      </c>
      <c r="AC97">
        <f t="shared" si="3"/>
        <v>1.2907408309842119</v>
      </c>
      <c r="AD97">
        <f t="shared" si="4"/>
        <v>145.38435359903985</v>
      </c>
      <c r="AE97">
        <f>'IDT-1'!E97</f>
        <v>0</v>
      </c>
      <c r="AF97" s="26"/>
      <c r="AG97">
        <f t="shared" si="5"/>
        <v>145.38435359903985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0</v>
      </c>
    </row>
    <row r="98" spans="1:46">
      <c r="A98" t="s">
        <v>140</v>
      </c>
      <c r="E98">
        <f>GT_NG!S98</f>
        <v>2.1123569122395072</v>
      </c>
      <c r="F98">
        <f>GT_Spot!S98</f>
        <v>0</v>
      </c>
      <c r="G98">
        <f>PPCL_NG!S98</f>
        <v>18.79</v>
      </c>
      <c r="H98">
        <f>PPCL_Spot!S98</f>
        <v>26.58</v>
      </c>
      <c r="I98">
        <f>Bawana_NG!S98</f>
        <v>25.999999999999996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75.430000000000007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4.83</v>
      </c>
      <c r="AB98" s="117">
        <f>-STOA!Q98</f>
        <v>0</v>
      </c>
      <c r="AC98">
        <f t="shared" si="3"/>
        <v>1.3529327408277076</v>
      </c>
      <c r="AD98">
        <f t="shared" si="4"/>
        <v>152.3894241714118</v>
      </c>
      <c r="AE98">
        <f>'IDT-1'!E98</f>
        <v>0</v>
      </c>
      <c r="AF98" s="26"/>
      <c r="AG98">
        <f t="shared" si="5"/>
        <v>152.3894241714118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0</v>
      </c>
    </row>
    <row r="99" spans="1:46">
      <c r="A99" t="s">
        <v>141</v>
      </c>
      <c r="E99">
        <f t="shared" ref="E99:AR99" si="6">SUM(E3:E98)/4000</f>
        <v>4.6020654127991618E-2</v>
      </c>
      <c r="F99">
        <f t="shared" si="6"/>
        <v>0</v>
      </c>
      <c r="G99">
        <f t="shared" si="6"/>
        <v>0.45095999999999947</v>
      </c>
      <c r="H99">
        <f t="shared" si="6"/>
        <v>0.55338726898083523</v>
      </c>
      <c r="I99">
        <f t="shared" si="6"/>
        <v>0.6455894711470137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1.7230449999999995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0.31879249999999998</v>
      </c>
      <c r="Z99" s="75">
        <f t="shared" si="6"/>
        <v>0</v>
      </c>
      <c r="AA99" s="117">
        <f t="shared" si="6"/>
        <v>0.34763999999999973</v>
      </c>
      <c r="AB99" s="117">
        <f t="shared" si="6"/>
        <v>0</v>
      </c>
      <c r="AC99">
        <f t="shared" si="6"/>
        <v>4.4269044846691114E-2</v>
      </c>
      <c r="AD99">
        <f t="shared" si="6"/>
        <v>4.21790834940915</v>
      </c>
      <c r="AE99">
        <f t="shared" si="6"/>
        <v>0</v>
      </c>
      <c r="AG99">
        <f t="shared" si="6"/>
        <v>4.5679083494091479</v>
      </c>
      <c r="AI99">
        <f t="shared" si="6"/>
        <v>0</v>
      </c>
      <c r="AJ99">
        <f t="shared" si="6"/>
        <v>0</v>
      </c>
      <c r="AK99">
        <f t="shared" si="6"/>
        <v>0.24373249999999996</v>
      </c>
      <c r="AL99">
        <f t="shared" si="6"/>
        <v>-0.38250000000000001</v>
      </c>
      <c r="AM99">
        <f t="shared" si="6"/>
        <v>0</v>
      </c>
      <c r="AN99">
        <f t="shared" si="6"/>
        <v>0</v>
      </c>
      <c r="AO99">
        <f t="shared" si="6"/>
        <v>0.31550999999999996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196</v>
      </c>
      <c r="K1" s="217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7" t="s">
        <v>335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3.76</v>
      </c>
      <c r="H3">
        <f>PPCL_Spot!R3</f>
        <v>5.0894407207999128</v>
      </c>
      <c r="I3">
        <f>Bawana_NG!R3</f>
        <v>8.6847170292318143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3.17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0.1821965882002792</v>
      </c>
      <c r="AD3">
        <f>SUM(B3:AB3,AI3:AR3)-AC3</f>
        <v>20.521961161831445</v>
      </c>
      <c r="AE3">
        <f>'IDT-1'!D3</f>
        <v>0</v>
      </c>
      <c r="AF3" s="26"/>
      <c r="AG3">
        <f>SUM(AD3:AF3)</f>
        <v>20.521961161831445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3.76</v>
      </c>
      <c r="H4">
        <f>PPCL_Spot!R4</f>
        <v>5.0894407207999128</v>
      </c>
      <c r="I4">
        <f>Bawana_NG!R4</f>
        <v>8.7221915363698166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3.17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0.18252636386309359</v>
      </c>
      <c r="AD4">
        <f t="shared" ref="AD4:AD67" si="1">SUM(B4:AB4,AI4:AR4)-AC4</f>
        <v>20.559105893306633</v>
      </c>
      <c r="AE4">
        <f>'IDT-1'!D4</f>
        <v>0</v>
      </c>
      <c r="AF4" s="26"/>
      <c r="AG4">
        <f t="shared" ref="AG4:AG67" si="2">SUM(AD4:AF4)</f>
        <v>20.559105893306633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3.76</v>
      </c>
      <c r="H5">
        <f>PPCL_Spot!R5</f>
        <v>5.0894407207999128</v>
      </c>
      <c r="I5">
        <f>Bawana_NG!R5</f>
        <v>8.82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3.17</v>
      </c>
      <c r="AB5" s="117">
        <f>-STOA!R5</f>
        <v>0</v>
      </c>
      <c r="AC5">
        <f t="shared" si="0"/>
        <v>0.18338707834303924</v>
      </c>
      <c r="AD5">
        <f t="shared" si="1"/>
        <v>20.656053642456875</v>
      </c>
      <c r="AE5">
        <f>'IDT-1'!D5</f>
        <v>0</v>
      </c>
      <c r="AF5" s="26"/>
      <c r="AG5">
        <f t="shared" si="2"/>
        <v>20.656053642456875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3.76</v>
      </c>
      <c r="H6">
        <f>PPCL_Spot!R6</f>
        <v>5.0894407207999128</v>
      </c>
      <c r="I6">
        <f>Bawana_NG!R6</f>
        <v>8.82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3.17</v>
      </c>
      <c r="AB6" s="117">
        <f>-STOA!R6</f>
        <v>0</v>
      </c>
      <c r="AC6">
        <f t="shared" si="0"/>
        <v>0.18338707834303924</v>
      </c>
      <c r="AD6">
        <f t="shared" si="1"/>
        <v>20.656053642456875</v>
      </c>
      <c r="AE6">
        <f>'IDT-1'!D6</f>
        <v>0</v>
      </c>
      <c r="AF6" s="26"/>
      <c r="AG6">
        <f t="shared" si="2"/>
        <v>20.656053642456875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3.76</v>
      </c>
      <c r="H7">
        <f>PPCL_Spot!R7</f>
        <v>5.0894407207999128</v>
      </c>
      <c r="I7">
        <f>Bawana_NG!R7</f>
        <v>8.82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3.17</v>
      </c>
      <c r="AB7" s="117">
        <f>-STOA!R7</f>
        <v>0</v>
      </c>
      <c r="AC7">
        <f t="shared" si="0"/>
        <v>0.28529107834303924</v>
      </c>
      <c r="AD7">
        <f t="shared" si="1"/>
        <v>32.134149642456876</v>
      </c>
      <c r="AE7">
        <f>'IDT-1'!D7</f>
        <v>0</v>
      </c>
      <c r="AF7" s="26"/>
      <c r="AG7">
        <f t="shared" si="2"/>
        <v>32.134149642456876</v>
      </c>
      <c r="AI7" s="75">
        <f>PXIL!L7</f>
        <v>0</v>
      </c>
      <c r="AJ7" s="75">
        <f>PXIL!R7</f>
        <v>0</v>
      </c>
      <c r="AK7" s="75">
        <f>RTM_IEX!L7</f>
        <v>11.58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3.76</v>
      </c>
      <c r="H8">
        <f>PPCL_Spot!R8</f>
        <v>5.0894407207999128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3.17</v>
      </c>
      <c r="AB8" s="117">
        <f>-STOA!R8</f>
        <v>0</v>
      </c>
      <c r="AC8">
        <f t="shared" si="0"/>
        <v>0.15698707834303924</v>
      </c>
      <c r="AD8">
        <f t="shared" si="1"/>
        <v>17.682453642456874</v>
      </c>
      <c r="AE8">
        <f>'IDT-1'!D8</f>
        <v>0</v>
      </c>
      <c r="AF8" s="26"/>
      <c r="AG8">
        <f t="shared" si="2"/>
        <v>17.682453642456874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3.76</v>
      </c>
      <c r="H9">
        <f>PPCL_Spot!R9</f>
        <v>5.0894407207999128</v>
      </c>
      <c r="I9">
        <f>Bawana_NG!R9</f>
        <v>5.82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3.17</v>
      </c>
      <c r="AB9" s="117">
        <f>-STOA!R9</f>
        <v>0</v>
      </c>
      <c r="AC9">
        <f t="shared" si="0"/>
        <v>0.15698707834303924</v>
      </c>
      <c r="AD9">
        <f t="shared" si="1"/>
        <v>17.682453642456874</v>
      </c>
      <c r="AE9">
        <f>'IDT-1'!D9</f>
        <v>0</v>
      </c>
      <c r="AF9" s="26"/>
      <c r="AG9">
        <f t="shared" si="2"/>
        <v>17.682453642456874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3.76</v>
      </c>
      <c r="H10">
        <f>PPCL_Spot!R10</f>
        <v>5.0894407207999128</v>
      </c>
      <c r="I10">
        <f>Bawana_NG!R10</f>
        <v>5.82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3.17</v>
      </c>
      <c r="AB10" s="117">
        <f>-STOA!R10</f>
        <v>0</v>
      </c>
      <c r="AC10">
        <f t="shared" si="0"/>
        <v>0.15698707834303924</v>
      </c>
      <c r="AD10">
        <f t="shared" si="1"/>
        <v>17.682453642456874</v>
      </c>
      <c r="AE10">
        <f>'IDT-1'!D10</f>
        <v>0</v>
      </c>
      <c r="AF10" s="26"/>
      <c r="AG10">
        <f t="shared" si="2"/>
        <v>17.682453642456874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3.76</v>
      </c>
      <c r="H11">
        <f>PPCL_Spot!R11</f>
        <v>5.0894407207999128</v>
      </c>
      <c r="I11">
        <f>Bawana_NG!R11</f>
        <v>5.82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3.17</v>
      </c>
      <c r="AB11" s="117">
        <f>-STOA!R11</f>
        <v>0</v>
      </c>
      <c r="AC11">
        <f t="shared" si="0"/>
        <v>0.15698707834303924</v>
      </c>
      <c r="AD11">
        <f t="shared" si="1"/>
        <v>17.682453642456874</v>
      </c>
      <c r="AE11">
        <f>'IDT-1'!D11</f>
        <v>0</v>
      </c>
      <c r="AF11" s="26"/>
      <c r="AG11">
        <f t="shared" si="2"/>
        <v>17.682453642456874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3.76</v>
      </c>
      <c r="H12">
        <f>PPCL_Spot!R12</f>
        <v>4.42</v>
      </c>
      <c r="I12">
        <f>Bawana_NG!R12</f>
        <v>5.82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3.17</v>
      </c>
      <c r="AB12" s="117">
        <f>-STOA!R12</f>
        <v>0</v>
      </c>
      <c r="AC12">
        <f t="shared" si="0"/>
        <v>0.15109600000000004</v>
      </c>
      <c r="AD12">
        <f t="shared" si="1"/>
        <v>17.018904000000003</v>
      </c>
      <c r="AE12">
        <f>'IDT-1'!D12</f>
        <v>0</v>
      </c>
      <c r="AF12" s="26"/>
      <c r="AG12">
        <f t="shared" si="2"/>
        <v>17.018904000000003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3.76</v>
      </c>
      <c r="H13">
        <f>PPCL_Spot!R13</f>
        <v>5.0894407207999128</v>
      </c>
      <c r="I13">
        <f>Bawana_NG!R13</f>
        <v>5.82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3.17</v>
      </c>
      <c r="AB13" s="117">
        <f>-STOA!R13</f>
        <v>0</v>
      </c>
      <c r="AC13">
        <f t="shared" si="0"/>
        <v>0.28441107834303925</v>
      </c>
      <c r="AD13">
        <f t="shared" si="1"/>
        <v>32.035029642456877</v>
      </c>
      <c r="AE13">
        <f>'IDT-1'!D13</f>
        <v>0</v>
      </c>
      <c r="AF13" s="26"/>
      <c r="AG13">
        <f t="shared" si="2"/>
        <v>32.035029642456877</v>
      </c>
      <c r="AI13" s="75">
        <f>PXIL!L13</f>
        <v>0</v>
      </c>
      <c r="AJ13" s="75">
        <f>PXIL!R13</f>
        <v>0</v>
      </c>
      <c r="AK13" s="75">
        <f>RTM_IEX!L13</f>
        <v>14.48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3.76</v>
      </c>
      <c r="H14">
        <f>PPCL_Spot!R14</f>
        <v>5.0894407207999128</v>
      </c>
      <c r="I14">
        <f>Bawana_NG!R14</f>
        <v>5.82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3.17</v>
      </c>
      <c r="AB14" s="117">
        <f>-STOA!R14</f>
        <v>0</v>
      </c>
      <c r="AC14">
        <f t="shared" si="0"/>
        <v>0.15698707834303924</v>
      </c>
      <c r="AD14">
        <f t="shared" si="1"/>
        <v>17.682453642456874</v>
      </c>
      <c r="AE14">
        <f>'IDT-1'!D14</f>
        <v>0</v>
      </c>
      <c r="AF14" s="26"/>
      <c r="AG14">
        <f t="shared" si="2"/>
        <v>17.682453642456874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3.76</v>
      </c>
      <c r="H15">
        <f>PPCL_Spot!R15</f>
        <v>5.0894407207999128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3.17</v>
      </c>
      <c r="AB15" s="117">
        <f>-STOA!R15</f>
        <v>0</v>
      </c>
      <c r="AC15">
        <f t="shared" si="0"/>
        <v>0.15698707834303924</v>
      </c>
      <c r="AD15">
        <f t="shared" si="1"/>
        <v>17.682453642456874</v>
      </c>
      <c r="AE15">
        <f>'IDT-1'!D15</f>
        <v>0</v>
      </c>
      <c r="AF15" s="26"/>
      <c r="AG15">
        <f t="shared" si="2"/>
        <v>17.682453642456874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3.76</v>
      </c>
      <c r="H16">
        <f>PPCL_Spot!R16</f>
        <v>5.0894407207999128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3.17</v>
      </c>
      <c r="AB16" s="117">
        <f>-STOA!R16</f>
        <v>0</v>
      </c>
      <c r="AC16">
        <f t="shared" si="0"/>
        <v>0.15698707834303924</v>
      </c>
      <c r="AD16">
        <f t="shared" si="1"/>
        <v>17.682453642456874</v>
      </c>
      <c r="AE16">
        <f>'IDT-1'!D16</f>
        <v>0</v>
      </c>
      <c r="AF16" s="26"/>
      <c r="AG16">
        <f t="shared" si="2"/>
        <v>17.682453642456874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3.76</v>
      </c>
      <c r="H17">
        <f>PPCL_Spot!R17</f>
        <v>5.0894407207999128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3.17</v>
      </c>
      <c r="AB17" s="117">
        <f>-STOA!R17</f>
        <v>0</v>
      </c>
      <c r="AC17">
        <f t="shared" si="0"/>
        <v>0.15698707834303924</v>
      </c>
      <c r="AD17">
        <f t="shared" si="1"/>
        <v>17.682453642456874</v>
      </c>
      <c r="AE17">
        <f>'IDT-1'!D17</f>
        <v>0</v>
      </c>
      <c r="AF17" s="26"/>
      <c r="AG17">
        <f t="shared" si="2"/>
        <v>17.682453642456874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3.76</v>
      </c>
      <c r="H18">
        <f>PPCL_Spot!R18</f>
        <v>5.0894407207999128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3.17</v>
      </c>
      <c r="AB18" s="117">
        <f>-STOA!R18</f>
        <v>0</v>
      </c>
      <c r="AC18">
        <f t="shared" si="0"/>
        <v>0.15698707834303924</v>
      </c>
      <c r="AD18">
        <f t="shared" si="1"/>
        <v>17.682453642456874</v>
      </c>
      <c r="AE18">
        <f>'IDT-1'!D18</f>
        <v>0</v>
      </c>
      <c r="AF18" s="26"/>
      <c r="AG18">
        <f t="shared" si="2"/>
        <v>17.682453642456874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3.76</v>
      </c>
      <c r="H19">
        <f>PPCL_Spot!R19</f>
        <v>4.6405099461479287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3.17</v>
      </c>
      <c r="AB19" s="117">
        <f>-STOA!R19</f>
        <v>0</v>
      </c>
      <c r="AC19">
        <f t="shared" si="0"/>
        <v>0.2762364875261018</v>
      </c>
      <c r="AD19">
        <f t="shared" si="1"/>
        <v>31.114273458621827</v>
      </c>
      <c r="AE19">
        <f>'IDT-1'!D19</f>
        <v>0</v>
      </c>
      <c r="AF19" s="26"/>
      <c r="AG19">
        <f t="shared" si="2"/>
        <v>31.114273458621827</v>
      </c>
      <c r="AI19" s="75">
        <f>PXIL!L19</f>
        <v>0</v>
      </c>
      <c r="AJ19" s="75">
        <f>PXIL!R19</f>
        <v>0</v>
      </c>
      <c r="AK19" s="75">
        <f>RTM_IEX!L19</f>
        <v>14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3.76</v>
      </c>
      <c r="H20">
        <f>PPCL_Spot!R20</f>
        <v>5.0894407207999128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3.17</v>
      </c>
      <c r="AB20" s="117">
        <f>-STOA!R20</f>
        <v>0</v>
      </c>
      <c r="AC20">
        <f t="shared" si="0"/>
        <v>0.15698707834303924</v>
      </c>
      <c r="AD20">
        <f t="shared" si="1"/>
        <v>17.682453642456874</v>
      </c>
      <c r="AE20">
        <f>'IDT-1'!D20</f>
        <v>0</v>
      </c>
      <c r="AF20" s="26"/>
      <c r="AG20">
        <f t="shared" si="2"/>
        <v>17.682453642456874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3.76</v>
      </c>
      <c r="H21">
        <f>PPCL_Spot!R21</f>
        <v>5.0894407207999128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3.17</v>
      </c>
      <c r="AB21" s="117">
        <f>-STOA!R21</f>
        <v>0</v>
      </c>
      <c r="AC21">
        <f t="shared" si="0"/>
        <v>0.15698707834303924</v>
      </c>
      <c r="AD21">
        <f t="shared" si="1"/>
        <v>17.682453642456874</v>
      </c>
      <c r="AE21">
        <f>'IDT-1'!D21</f>
        <v>0</v>
      </c>
      <c r="AF21" s="26"/>
      <c r="AG21">
        <f t="shared" si="2"/>
        <v>17.682453642456874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3.76</v>
      </c>
      <c r="H22">
        <f>PPCL_Spot!R22</f>
        <v>5.0894407207999128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3.17</v>
      </c>
      <c r="AB22" s="117">
        <f>-STOA!R22</f>
        <v>0</v>
      </c>
      <c r="AC22">
        <f t="shared" si="0"/>
        <v>0.15698707834303924</v>
      </c>
      <c r="AD22">
        <f t="shared" si="1"/>
        <v>17.682453642456874</v>
      </c>
      <c r="AE22">
        <f>'IDT-1'!D22</f>
        <v>0</v>
      </c>
      <c r="AF22" s="26"/>
      <c r="AG22">
        <f t="shared" si="2"/>
        <v>17.682453642456874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3.76</v>
      </c>
      <c r="H23">
        <f>PPCL_Spot!R23</f>
        <v>5.43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3.17</v>
      </c>
      <c r="AB23" s="117">
        <f>-STOA!R23</f>
        <v>0</v>
      </c>
      <c r="AC23">
        <f t="shared" si="0"/>
        <v>0.15998400000000002</v>
      </c>
      <c r="AD23">
        <f t="shared" si="1"/>
        <v>18.020015999999998</v>
      </c>
      <c r="AE23">
        <f>'IDT-1'!D23</f>
        <v>0</v>
      </c>
      <c r="AF23" s="26"/>
      <c r="AG23">
        <f t="shared" si="2"/>
        <v>18.020015999999998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3.76</v>
      </c>
      <c r="H24">
        <f>PPCL_Spot!R24</f>
        <v>5.43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3.17</v>
      </c>
      <c r="AB24" s="117">
        <f>-STOA!R24</f>
        <v>0</v>
      </c>
      <c r="AC24">
        <f t="shared" si="0"/>
        <v>0.15998400000000002</v>
      </c>
      <c r="AD24">
        <f t="shared" si="1"/>
        <v>18.020015999999998</v>
      </c>
      <c r="AE24">
        <f>'IDT-1'!D24</f>
        <v>0</v>
      </c>
      <c r="AF24" s="26"/>
      <c r="AG24">
        <f t="shared" si="2"/>
        <v>18.020015999999998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3.76</v>
      </c>
      <c r="H25">
        <f>PPCL_Spot!R25</f>
        <v>5.43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3.17</v>
      </c>
      <c r="AB25" s="117">
        <f>-STOA!R25</f>
        <v>0</v>
      </c>
      <c r="AC25">
        <f t="shared" si="0"/>
        <v>0.274648</v>
      </c>
      <c r="AD25">
        <f t="shared" si="1"/>
        <v>30.935352000000002</v>
      </c>
      <c r="AE25">
        <f>'IDT-1'!D25</f>
        <v>0</v>
      </c>
      <c r="AF25" s="26"/>
      <c r="AG25">
        <f t="shared" si="2"/>
        <v>30.935352000000002</v>
      </c>
      <c r="AI25" s="75">
        <f>PXIL!L25</f>
        <v>0</v>
      </c>
      <c r="AJ25" s="75">
        <f>PXIL!R25</f>
        <v>0</v>
      </c>
      <c r="AK25" s="75">
        <f>RTM_IEX!L25</f>
        <v>13.03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3.76</v>
      </c>
      <c r="H26">
        <f>PPCL_Spot!R26</f>
        <v>5.43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3.17</v>
      </c>
      <c r="AB26" s="117">
        <f>-STOA!R26</f>
        <v>0</v>
      </c>
      <c r="AC26">
        <f t="shared" si="0"/>
        <v>0.15998400000000002</v>
      </c>
      <c r="AD26">
        <f t="shared" si="1"/>
        <v>18.020015999999998</v>
      </c>
      <c r="AE26">
        <f>'IDT-1'!D26</f>
        <v>0</v>
      </c>
      <c r="AF26" s="26"/>
      <c r="AG26">
        <f t="shared" si="2"/>
        <v>18.020015999999998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3.76</v>
      </c>
      <c r="H27">
        <f>PPCL_Spot!R27</f>
        <v>5.43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3.17</v>
      </c>
      <c r="AB27" s="117">
        <f>-STOA!R27</f>
        <v>0</v>
      </c>
      <c r="AC27">
        <f t="shared" si="0"/>
        <v>0.15998400000000002</v>
      </c>
      <c r="AD27">
        <f t="shared" si="1"/>
        <v>18.020015999999998</v>
      </c>
      <c r="AE27">
        <f>'IDT-1'!D27</f>
        <v>0</v>
      </c>
      <c r="AF27" s="26"/>
      <c r="AG27">
        <f t="shared" si="2"/>
        <v>18.020015999999998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3.76</v>
      </c>
      <c r="H28">
        <f>PPCL_Spot!R28</f>
        <v>5.43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3.17</v>
      </c>
      <c r="AB28" s="117">
        <f>-STOA!R28</f>
        <v>0</v>
      </c>
      <c r="AC28">
        <f t="shared" si="0"/>
        <v>0.15998400000000002</v>
      </c>
      <c r="AD28">
        <f t="shared" si="1"/>
        <v>18.020015999999998</v>
      </c>
      <c r="AE28">
        <f>'IDT-1'!D28</f>
        <v>0</v>
      </c>
      <c r="AF28" s="26"/>
      <c r="AG28">
        <f t="shared" si="2"/>
        <v>18.020015999999998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3.76</v>
      </c>
      <c r="H29">
        <f>PPCL_Spot!R29</f>
        <v>5.43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3.17</v>
      </c>
      <c r="AB29" s="117">
        <f>-STOA!R29</f>
        <v>0</v>
      </c>
      <c r="AC29">
        <f t="shared" si="0"/>
        <v>0.15998400000000002</v>
      </c>
      <c r="AD29">
        <f t="shared" si="1"/>
        <v>18.020015999999998</v>
      </c>
      <c r="AE29">
        <f>'IDT-1'!D29</f>
        <v>0</v>
      </c>
      <c r="AF29" s="26"/>
      <c r="AG29">
        <f t="shared" si="2"/>
        <v>18.020015999999998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3.76</v>
      </c>
      <c r="H30">
        <f>PPCL_Spot!R30</f>
        <v>5.43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3.17</v>
      </c>
      <c r="AB30" s="117">
        <f>-STOA!R30</f>
        <v>0</v>
      </c>
      <c r="AC30">
        <f t="shared" si="0"/>
        <v>0.15998400000000002</v>
      </c>
      <c r="AD30">
        <f t="shared" si="1"/>
        <v>18.020015999999998</v>
      </c>
      <c r="AE30">
        <f>'IDT-1'!D30</f>
        <v>0</v>
      </c>
      <c r="AF30" s="26"/>
      <c r="AG30">
        <f t="shared" si="2"/>
        <v>18.020015999999998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3.76</v>
      </c>
      <c r="H31">
        <f>PPCL_Spot!R31</f>
        <v>5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3.17</v>
      </c>
      <c r="AB31" s="117">
        <f>-STOA!R31</f>
        <v>0</v>
      </c>
      <c r="AC31">
        <f t="shared" si="0"/>
        <v>0.27939999999999998</v>
      </c>
      <c r="AD31">
        <f t="shared" si="1"/>
        <v>31.470600000000001</v>
      </c>
      <c r="AE31">
        <f>'IDT-1'!D31</f>
        <v>0</v>
      </c>
      <c r="AF31" s="26"/>
      <c r="AG31">
        <f t="shared" si="2"/>
        <v>31.470600000000001</v>
      </c>
      <c r="AI31" s="75">
        <f>PXIL!L31</f>
        <v>0</v>
      </c>
      <c r="AJ31" s="75">
        <f>PXIL!R31</f>
        <v>0</v>
      </c>
      <c r="AK31" s="75">
        <f>RTM_IEX!L31</f>
        <v>14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3.76</v>
      </c>
      <c r="H32">
        <f>PPCL_Spot!R32</f>
        <v>5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3.17</v>
      </c>
      <c r="AB32" s="117">
        <f>-STOA!R32</f>
        <v>0</v>
      </c>
      <c r="AC32">
        <f t="shared" si="0"/>
        <v>0.15620000000000001</v>
      </c>
      <c r="AD32">
        <f t="shared" si="1"/>
        <v>17.593800000000002</v>
      </c>
      <c r="AE32">
        <f>'IDT-1'!D32</f>
        <v>0</v>
      </c>
      <c r="AF32" s="26"/>
      <c r="AG32">
        <f t="shared" si="2"/>
        <v>17.593800000000002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3.76</v>
      </c>
      <c r="H33">
        <f>PPCL_Spot!R33</f>
        <v>5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3.17</v>
      </c>
      <c r="AB33" s="117">
        <f>-STOA!R33</f>
        <v>0</v>
      </c>
      <c r="AC33">
        <f t="shared" si="0"/>
        <v>0.23267199999999999</v>
      </c>
      <c r="AD33">
        <f t="shared" si="1"/>
        <v>26.207327999999997</v>
      </c>
      <c r="AE33">
        <f>'IDT-1'!D33</f>
        <v>0</v>
      </c>
      <c r="AF33" s="26"/>
      <c r="AG33">
        <f t="shared" si="2"/>
        <v>26.207327999999997</v>
      </c>
      <c r="AI33" s="75">
        <f>PXIL!L33</f>
        <v>0</v>
      </c>
      <c r="AJ33" s="75">
        <f>PXIL!R33</f>
        <v>0</v>
      </c>
      <c r="AK33" s="75">
        <f>RTM_IEX!L33</f>
        <v>8.69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3.76</v>
      </c>
      <c r="H34">
        <f>PPCL_Spot!R34</f>
        <v>5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3.17</v>
      </c>
      <c r="AB34" s="117">
        <f>-STOA!R34</f>
        <v>0</v>
      </c>
      <c r="AC34">
        <f t="shared" si="0"/>
        <v>0.24112</v>
      </c>
      <c r="AD34">
        <f t="shared" si="1"/>
        <v>27.15888</v>
      </c>
      <c r="AE34">
        <f>'IDT-1'!D34</f>
        <v>0</v>
      </c>
      <c r="AF34" s="26"/>
      <c r="AG34">
        <f t="shared" si="2"/>
        <v>27.15888</v>
      </c>
      <c r="AI34" s="75">
        <f>PXIL!L34</f>
        <v>0</v>
      </c>
      <c r="AJ34" s="75">
        <f>PXIL!R34</f>
        <v>0</v>
      </c>
      <c r="AK34" s="75">
        <f>RTM_IEX!L34</f>
        <v>9.65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3.76</v>
      </c>
      <c r="H35">
        <f>PPCL_Spot!R35</f>
        <v>5</v>
      </c>
      <c r="I35">
        <f>Bawana_NG!R35</f>
        <v>5.8199999999999994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3.17</v>
      </c>
      <c r="AB35" s="117">
        <f>-STOA!R35</f>
        <v>0</v>
      </c>
      <c r="AC35">
        <f t="shared" si="0"/>
        <v>0.24112</v>
      </c>
      <c r="AD35">
        <f t="shared" si="1"/>
        <v>27.15888</v>
      </c>
      <c r="AE35">
        <f>'IDT-1'!D35</f>
        <v>0</v>
      </c>
      <c r="AF35" s="26"/>
      <c r="AG35">
        <f t="shared" si="2"/>
        <v>27.15888</v>
      </c>
      <c r="AI35" s="75">
        <f>PXIL!L35</f>
        <v>0</v>
      </c>
      <c r="AJ35" s="75">
        <f>PXIL!R35</f>
        <v>0</v>
      </c>
      <c r="AK35" s="75">
        <f>RTM_IEX!L35</f>
        <v>9.65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3.76</v>
      </c>
      <c r="H36">
        <f>PPCL_Spot!R36</f>
        <v>5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3.17</v>
      </c>
      <c r="AB36" s="117">
        <f>-STOA!R36</f>
        <v>0</v>
      </c>
      <c r="AC36">
        <f t="shared" si="0"/>
        <v>0.24965599999999999</v>
      </c>
      <c r="AD36">
        <f t="shared" si="1"/>
        <v>28.120343999999996</v>
      </c>
      <c r="AE36">
        <f>'IDT-1'!D36</f>
        <v>0</v>
      </c>
      <c r="AF36" s="26"/>
      <c r="AG36">
        <f t="shared" si="2"/>
        <v>28.120343999999996</v>
      </c>
      <c r="AI36" s="75">
        <f>PXIL!L36</f>
        <v>0</v>
      </c>
      <c r="AJ36" s="75">
        <f>PXIL!R36</f>
        <v>0</v>
      </c>
      <c r="AK36" s="75">
        <f>RTM_IEX!L36</f>
        <v>10.62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3.76</v>
      </c>
      <c r="H37">
        <f>PPCL_Spot!R37</f>
        <v>4.37</v>
      </c>
      <c r="I37">
        <f>Bawana_NG!R37</f>
        <v>5.8199999999999994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3.17</v>
      </c>
      <c r="AB37" s="117">
        <f>-STOA!R37</f>
        <v>0</v>
      </c>
      <c r="AC37">
        <f t="shared" si="0"/>
        <v>0.30359999999999998</v>
      </c>
      <c r="AD37">
        <f t="shared" si="1"/>
        <v>34.196399999999997</v>
      </c>
      <c r="AE37">
        <f>'IDT-1'!D37</f>
        <v>0</v>
      </c>
      <c r="AF37" s="26"/>
      <c r="AG37">
        <f t="shared" si="2"/>
        <v>34.196399999999997</v>
      </c>
      <c r="AI37" s="75">
        <f>PXIL!L37</f>
        <v>0</v>
      </c>
      <c r="AJ37" s="75">
        <f>PXIL!R37</f>
        <v>0</v>
      </c>
      <c r="AK37" s="75">
        <f>RTM_IEX!L37</f>
        <v>17.38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3.76</v>
      </c>
      <c r="H38">
        <f>PPCL_Spot!R38</f>
        <v>5</v>
      </c>
      <c r="I38">
        <f>Bawana_NG!R38</f>
        <v>5.8199999999999994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3.17</v>
      </c>
      <c r="AB38" s="117">
        <f>-STOA!R38</f>
        <v>0</v>
      </c>
      <c r="AC38">
        <f t="shared" si="0"/>
        <v>0.24965599999999999</v>
      </c>
      <c r="AD38">
        <f t="shared" si="1"/>
        <v>28.120343999999996</v>
      </c>
      <c r="AE38">
        <f>'IDT-1'!D38</f>
        <v>0</v>
      </c>
      <c r="AF38" s="26"/>
      <c r="AG38">
        <f t="shared" si="2"/>
        <v>28.120343999999996</v>
      </c>
      <c r="AI38" s="75">
        <f>PXIL!L38</f>
        <v>0</v>
      </c>
      <c r="AJ38" s="75">
        <f>PXIL!R38</f>
        <v>0</v>
      </c>
      <c r="AK38" s="75">
        <f>RTM_IEX!L38</f>
        <v>10.62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3.76</v>
      </c>
      <c r="H39">
        <f>PPCL_Spot!R39</f>
        <v>5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3.17</v>
      </c>
      <c r="AB39" s="117">
        <f>-STOA!R39</f>
        <v>0</v>
      </c>
      <c r="AC39">
        <f t="shared" si="0"/>
        <v>0.275088</v>
      </c>
      <c r="AD39">
        <f t="shared" si="1"/>
        <v>30.984911999999998</v>
      </c>
      <c r="AE39">
        <f>'IDT-1'!D39</f>
        <v>0</v>
      </c>
      <c r="AF39" s="26"/>
      <c r="AG39">
        <f t="shared" si="2"/>
        <v>30.984911999999998</v>
      </c>
      <c r="AI39" s="75">
        <f>PXIL!L39</f>
        <v>0</v>
      </c>
      <c r="AJ39" s="75">
        <f>PXIL!R39</f>
        <v>0</v>
      </c>
      <c r="AK39" s="75">
        <f>RTM_IEX!L39</f>
        <v>13.51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3.76</v>
      </c>
      <c r="H40">
        <f>PPCL_Spot!R40</f>
        <v>5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3.17</v>
      </c>
      <c r="AB40" s="117">
        <f>-STOA!R40</f>
        <v>0</v>
      </c>
      <c r="AC40">
        <f t="shared" si="0"/>
        <v>0.275088</v>
      </c>
      <c r="AD40">
        <f t="shared" si="1"/>
        <v>30.984911999999998</v>
      </c>
      <c r="AE40">
        <f>'IDT-1'!D40</f>
        <v>0</v>
      </c>
      <c r="AF40" s="26"/>
      <c r="AG40">
        <f t="shared" si="2"/>
        <v>30.984911999999998</v>
      </c>
      <c r="AI40" s="75">
        <f>PXIL!L40</f>
        <v>0</v>
      </c>
      <c r="AJ40" s="75">
        <f>PXIL!R40</f>
        <v>0</v>
      </c>
      <c r="AK40" s="75">
        <f>RTM_IEX!L40</f>
        <v>13.51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3.76</v>
      </c>
      <c r="H41">
        <f>PPCL_Spot!R41</f>
        <v>5</v>
      </c>
      <c r="I41">
        <f>Bawana_NG!R41</f>
        <v>5.8199999999999994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3.17</v>
      </c>
      <c r="AB41" s="117">
        <f>-STOA!R41</f>
        <v>0</v>
      </c>
      <c r="AC41">
        <f t="shared" si="0"/>
        <v>0.275088</v>
      </c>
      <c r="AD41">
        <f t="shared" si="1"/>
        <v>30.984911999999998</v>
      </c>
      <c r="AE41">
        <f>'IDT-1'!D41</f>
        <v>0</v>
      </c>
      <c r="AF41" s="26"/>
      <c r="AG41">
        <f t="shared" si="2"/>
        <v>30.984911999999998</v>
      </c>
      <c r="AI41" s="75">
        <f>PXIL!L41</f>
        <v>0</v>
      </c>
      <c r="AJ41" s="75">
        <f>PXIL!R41</f>
        <v>0</v>
      </c>
      <c r="AK41" s="75">
        <f>RTM_IEX!L41</f>
        <v>13.51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3.76</v>
      </c>
      <c r="H42">
        <f>PPCL_Spot!R42</f>
        <v>5</v>
      </c>
      <c r="I42">
        <f>Bawana_NG!R42</f>
        <v>5.8239999999999998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3.17</v>
      </c>
      <c r="AB42" s="117">
        <f>-STOA!R42</f>
        <v>0</v>
      </c>
      <c r="AC42">
        <f t="shared" si="0"/>
        <v>0.27512320000000001</v>
      </c>
      <c r="AD42">
        <f t="shared" si="1"/>
        <v>30.988876799999996</v>
      </c>
      <c r="AE42">
        <f>'IDT-1'!D42</f>
        <v>0</v>
      </c>
      <c r="AF42" s="26"/>
      <c r="AG42">
        <f t="shared" si="2"/>
        <v>30.988876799999996</v>
      </c>
      <c r="AI42" s="75">
        <f>PXIL!L42</f>
        <v>0</v>
      </c>
      <c r="AJ42" s="75">
        <f>PXIL!R42</f>
        <v>0</v>
      </c>
      <c r="AK42" s="75">
        <f>RTM_IEX!L42</f>
        <v>13.51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3.76</v>
      </c>
      <c r="H43">
        <f>PPCL_Spot!R43</f>
        <v>5</v>
      </c>
      <c r="I43">
        <f>Bawana_NG!R43</f>
        <v>5.8239999999999998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3.17</v>
      </c>
      <c r="AB43" s="117">
        <f>-STOA!R43</f>
        <v>0</v>
      </c>
      <c r="AC43">
        <f t="shared" si="0"/>
        <v>0.3346112</v>
      </c>
      <c r="AD43">
        <f t="shared" si="1"/>
        <v>37.689388800000003</v>
      </c>
      <c r="AE43">
        <f>'IDT-1'!D43</f>
        <v>0</v>
      </c>
      <c r="AF43" s="26"/>
      <c r="AG43">
        <f t="shared" si="2"/>
        <v>37.689388800000003</v>
      </c>
      <c r="AI43" s="75">
        <f>PXIL!L43</f>
        <v>0</v>
      </c>
      <c r="AJ43" s="75">
        <f>PXIL!R43</f>
        <v>0</v>
      </c>
      <c r="AK43" s="75">
        <f>RTM_IEX!L43</f>
        <v>20.27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3.76</v>
      </c>
      <c r="H44">
        <f>PPCL_Spot!R44</f>
        <v>5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3.17</v>
      </c>
      <c r="AB44" s="117">
        <f>-STOA!R44</f>
        <v>0</v>
      </c>
      <c r="AC44">
        <f t="shared" si="0"/>
        <v>0.26663999999999999</v>
      </c>
      <c r="AD44">
        <f t="shared" si="1"/>
        <v>30.033360000000002</v>
      </c>
      <c r="AE44">
        <f>'IDT-1'!D44</f>
        <v>0</v>
      </c>
      <c r="AF44" s="26"/>
      <c r="AG44">
        <f t="shared" si="2"/>
        <v>30.033360000000002</v>
      </c>
      <c r="AI44" s="75">
        <f>PXIL!L44</f>
        <v>0</v>
      </c>
      <c r="AJ44" s="75">
        <f>PXIL!R44</f>
        <v>0</v>
      </c>
      <c r="AK44" s="75">
        <f>RTM_IEX!L44</f>
        <v>12.55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3.76</v>
      </c>
      <c r="H45">
        <f>PPCL_Spot!R45</f>
        <v>5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3.17</v>
      </c>
      <c r="AB45" s="117">
        <f>-STOA!R45</f>
        <v>0</v>
      </c>
      <c r="AC45">
        <f t="shared" si="0"/>
        <v>0.292072</v>
      </c>
      <c r="AD45">
        <f t="shared" si="1"/>
        <v>32.897928</v>
      </c>
      <c r="AE45">
        <f>'IDT-1'!D45</f>
        <v>0</v>
      </c>
      <c r="AF45" s="26"/>
      <c r="AG45">
        <f t="shared" si="2"/>
        <v>32.897928</v>
      </c>
      <c r="AI45" s="75">
        <f>PXIL!L45</f>
        <v>0</v>
      </c>
      <c r="AJ45" s="75">
        <f>PXIL!R45</f>
        <v>0</v>
      </c>
      <c r="AK45" s="75">
        <f>RTM_IEX!L45</f>
        <v>15.44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3.76</v>
      </c>
      <c r="H46">
        <f>PPCL_Spot!R46</f>
        <v>5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3.17</v>
      </c>
      <c r="AB46" s="117">
        <f>-STOA!R46</f>
        <v>0</v>
      </c>
      <c r="AC46">
        <f t="shared" si="0"/>
        <v>0.15620000000000001</v>
      </c>
      <c r="AD46">
        <f t="shared" si="1"/>
        <v>17.593800000000002</v>
      </c>
      <c r="AE46">
        <f>'IDT-1'!D46</f>
        <v>0</v>
      </c>
      <c r="AF46" s="26"/>
      <c r="AG46">
        <f t="shared" si="2"/>
        <v>17.593800000000002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3.76</v>
      </c>
      <c r="H47">
        <f>PPCL_Spot!R47</f>
        <v>5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3.17</v>
      </c>
      <c r="AB47" s="117">
        <f>-STOA!R47</f>
        <v>0</v>
      </c>
      <c r="AC47">
        <f t="shared" si="0"/>
        <v>0.292072</v>
      </c>
      <c r="AD47">
        <f t="shared" si="1"/>
        <v>32.897928</v>
      </c>
      <c r="AE47">
        <f>'IDT-1'!D47</f>
        <v>0</v>
      </c>
      <c r="AF47" s="26"/>
      <c r="AG47">
        <f t="shared" si="2"/>
        <v>32.897928</v>
      </c>
      <c r="AI47" s="75">
        <f>PXIL!L47</f>
        <v>0</v>
      </c>
      <c r="AJ47" s="75">
        <f>PXIL!R47</f>
        <v>0</v>
      </c>
      <c r="AK47" s="75">
        <f>RTM_IEX!L47</f>
        <v>15.44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3.76</v>
      </c>
      <c r="H48">
        <f>PPCL_Spot!R48</f>
        <v>5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3.17</v>
      </c>
      <c r="AB48" s="117">
        <f>-STOA!R48</f>
        <v>0</v>
      </c>
      <c r="AC48">
        <f t="shared" si="0"/>
        <v>0.30060799999999999</v>
      </c>
      <c r="AD48">
        <f t="shared" si="1"/>
        <v>33.859392</v>
      </c>
      <c r="AE48">
        <f>'IDT-1'!D48</f>
        <v>0</v>
      </c>
      <c r="AF48" s="26"/>
      <c r="AG48">
        <f t="shared" si="2"/>
        <v>33.859392</v>
      </c>
      <c r="AI48" s="75">
        <f>PXIL!L48</f>
        <v>0</v>
      </c>
      <c r="AJ48" s="75">
        <f>PXIL!R48</f>
        <v>0</v>
      </c>
      <c r="AK48" s="75">
        <f>RTM_IEX!L48</f>
        <v>16.41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3.76</v>
      </c>
      <c r="H49">
        <f>PPCL_Spot!R49</f>
        <v>5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3.17</v>
      </c>
      <c r="AB49" s="117">
        <f>-STOA!R49</f>
        <v>0</v>
      </c>
      <c r="AC49">
        <f t="shared" si="0"/>
        <v>0.38552799999999998</v>
      </c>
      <c r="AD49">
        <f t="shared" si="1"/>
        <v>43.424472000000002</v>
      </c>
      <c r="AE49">
        <f>'IDT-1'!D49</f>
        <v>0</v>
      </c>
      <c r="AF49" s="26"/>
      <c r="AG49">
        <f t="shared" si="2"/>
        <v>43.424472000000002</v>
      </c>
      <c r="AI49" s="75">
        <f>PXIL!L49</f>
        <v>0</v>
      </c>
      <c r="AJ49" s="75">
        <f>PXIL!R49</f>
        <v>0</v>
      </c>
      <c r="AK49" s="75">
        <f>RTM_IEX!L49</f>
        <v>26.06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3.76</v>
      </c>
      <c r="H50">
        <f>PPCL_Spot!R50</f>
        <v>5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3.17</v>
      </c>
      <c r="AB50" s="117">
        <f>-STOA!R50</f>
        <v>0</v>
      </c>
      <c r="AC50">
        <f t="shared" si="0"/>
        <v>0.30914399999999997</v>
      </c>
      <c r="AD50">
        <f t="shared" si="1"/>
        <v>34.820855999999992</v>
      </c>
      <c r="AE50">
        <f>'IDT-1'!D50</f>
        <v>0</v>
      </c>
      <c r="AF50" s="26"/>
      <c r="AG50">
        <f t="shared" si="2"/>
        <v>34.820855999999992</v>
      </c>
      <c r="AI50" s="75">
        <f>PXIL!L50</f>
        <v>0</v>
      </c>
      <c r="AJ50" s="75">
        <f>PXIL!R50</f>
        <v>0</v>
      </c>
      <c r="AK50" s="75">
        <f>RTM_IEX!L50</f>
        <v>17.38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3.76</v>
      </c>
      <c r="H51">
        <f>PPCL_Spot!R51</f>
        <v>5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3.17</v>
      </c>
      <c r="AB51" s="117">
        <f>-STOA!R51</f>
        <v>0</v>
      </c>
      <c r="AC51">
        <f t="shared" si="0"/>
        <v>0.15620000000000001</v>
      </c>
      <c r="AD51">
        <f t="shared" si="1"/>
        <v>17.593800000000002</v>
      </c>
      <c r="AE51">
        <f>'IDT-1'!D51</f>
        <v>0</v>
      </c>
      <c r="AF51" s="26"/>
      <c r="AG51">
        <f t="shared" si="2"/>
        <v>17.593800000000002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3.76</v>
      </c>
      <c r="H52">
        <f>PPCL_Spot!R52</f>
        <v>5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3.17</v>
      </c>
      <c r="AB52" s="117">
        <f>-STOA!R52</f>
        <v>0</v>
      </c>
      <c r="AC52">
        <f t="shared" si="0"/>
        <v>0.15620000000000001</v>
      </c>
      <c r="AD52">
        <f t="shared" si="1"/>
        <v>17.593800000000002</v>
      </c>
      <c r="AE52">
        <f>'IDT-1'!D52</f>
        <v>0</v>
      </c>
      <c r="AF52" s="26"/>
      <c r="AG52">
        <f t="shared" si="2"/>
        <v>17.593800000000002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3.76</v>
      </c>
      <c r="H53">
        <f>PPCL_Spot!R53</f>
        <v>5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3.17</v>
      </c>
      <c r="AB53" s="117">
        <f>-STOA!R53</f>
        <v>0</v>
      </c>
      <c r="AC53">
        <f t="shared" si="0"/>
        <v>0.15620000000000001</v>
      </c>
      <c r="AD53">
        <f t="shared" si="1"/>
        <v>17.593800000000002</v>
      </c>
      <c r="AE53">
        <f>'IDT-1'!D53</f>
        <v>0</v>
      </c>
      <c r="AF53" s="26"/>
      <c r="AG53">
        <f t="shared" si="2"/>
        <v>17.593800000000002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3.76</v>
      </c>
      <c r="H54">
        <f>PPCL_Spot!R54</f>
        <v>5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3.17</v>
      </c>
      <c r="AB54" s="117">
        <f>-STOA!R54</f>
        <v>0</v>
      </c>
      <c r="AC54">
        <f t="shared" si="0"/>
        <v>0.15620000000000001</v>
      </c>
      <c r="AD54">
        <f t="shared" si="1"/>
        <v>17.593800000000002</v>
      </c>
      <c r="AE54">
        <f>'IDT-1'!D54</f>
        <v>0</v>
      </c>
      <c r="AF54" s="26"/>
      <c r="AG54">
        <f t="shared" si="2"/>
        <v>17.593800000000002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3.76</v>
      </c>
      <c r="H55">
        <f>PPCL_Spot!R55</f>
        <v>5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3.17</v>
      </c>
      <c r="AB55" s="117">
        <f>-STOA!R55</f>
        <v>0</v>
      </c>
      <c r="AC55">
        <f t="shared" si="0"/>
        <v>0.39406400000000003</v>
      </c>
      <c r="AD55">
        <f t="shared" si="1"/>
        <v>44.385936000000001</v>
      </c>
      <c r="AE55">
        <f>'IDT-1'!D55</f>
        <v>0</v>
      </c>
      <c r="AF55" s="26"/>
      <c r="AG55">
        <f t="shared" si="2"/>
        <v>44.385936000000001</v>
      </c>
      <c r="AI55" s="75">
        <f>PXIL!L55</f>
        <v>0</v>
      </c>
      <c r="AJ55" s="75">
        <f>PXIL!R55</f>
        <v>0</v>
      </c>
      <c r="AK55" s="75">
        <f>RTM_IEX!L55</f>
        <v>27.03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3.76</v>
      </c>
      <c r="H56">
        <f>PPCL_Spot!R56</f>
        <v>5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3.17</v>
      </c>
      <c r="AB56" s="117">
        <f>-STOA!R56</f>
        <v>0</v>
      </c>
      <c r="AC56">
        <f t="shared" si="0"/>
        <v>0.15620000000000001</v>
      </c>
      <c r="AD56">
        <f t="shared" si="1"/>
        <v>17.593800000000002</v>
      </c>
      <c r="AE56">
        <f>'IDT-1'!D56</f>
        <v>0</v>
      </c>
      <c r="AF56" s="26"/>
      <c r="AG56">
        <f t="shared" si="2"/>
        <v>17.593800000000002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3.76</v>
      </c>
      <c r="H57">
        <f>PPCL_Spot!R57</f>
        <v>4.0790288026660324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3.17</v>
      </c>
      <c r="AB57" s="117">
        <f>-STOA!R57</f>
        <v>0</v>
      </c>
      <c r="AC57">
        <f t="shared" si="0"/>
        <v>0.14809545346346109</v>
      </c>
      <c r="AD57">
        <f t="shared" si="1"/>
        <v>16.680933349202569</v>
      </c>
      <c r="AE57">
        <f>'IDT-1'!D57</f>
        <v>0</v>
      </c>
      <c r="AF57" s="26"/>
      <c r="AG57">
        <f t="shared" si="2"/>
        <v>16.680933349202569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3.76</v>
      </c>
      <c r="H58">
        <f>PPCL_Spot!R58</f>
        <v>4.0790288026660324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3.17</v>
      </c>
      <c r="AB58" s="117">
        <f>-STOA!R58</f>
        <v>0</v>
      </c>
      <c r="AC58">
        <f t="shared" si="0"/>
        <v>0.14809545346346109</v>
      </c>
      <c r="AD58">
        <f t="shared" si="1"/>
        <v>16.680933349202569</v>
      </c>
      <c r="AE58">
        <f>'IDT-1'!D58</f>
        <v>0</v>
      </c>
      <c r="AF58" s="26"/>
      <c r="AG58">
        <f t="shared" si="2"/>
        <v>16.680933349202569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3.76</v>
      </c>
      <c r="H59">
        <f>PPCL_Spot!R59</f>
        <v>4.0790288026660324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3.17</v>
      </c>
      <c r="AB59" s="117">
        <f>-STOA!R59</f>
        <v>0</v>
      </c>
      <c r="AC59">
        <f t="shared" si="0"/>
        <v>0.14809545346346109</v>
      </c>
      <c r="AD59">
        <f t="shared" si="1"/>
        <v>16.680933349202569</v>
      </c>
      <c r="AE59">
        <f>'IDT-1'!D59</f>
        <v>0</v>
      </c>
      <c r="AF59" s="26"/>
      <c r="AG59">
        <f t="shared" si="2"/>
        <v>16.680933349202569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3.76</v>
      </c>
      <c r="H60">
        <f>PPCL_Spot!R60</f>
        <v>4.0790288026660324</v>
      </c>
      <c r="I60">
        <f>Bawana_NG!R60</f>
        <v>5.5302311582995456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3.17</v>
      </c>
      <c r="AB60" s="117">
        <f>-STOA!R60</f>
        <v>0</v>
      </c>
      <c r="AC60">
        <f t="shared" si="0"/>
        <v>0.14554548765649711</v>
      </c>
      <c r="AD60">
        <f t="shared" si="1"/>
        <v>16.393714473309082</v>
      </c>
      <c r="AE60">
        <f>'IDT-1'!D60</f>
        <v>0</v>
      </c>
      <c r="AF60" s="26"/>
      <c r="AG60">
        <f t="shared" si="2"/>
        <v>16.393714473309082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3.76</v>
      </c>
      <c r="H61">
        <f>PPCL_Spot!R61</f>
        <v>4.0790288026660324</v>
      </c>
      <c r="I61">
        <f>Bawana_NG!R61</f>
        <v>5.5302311582995456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3.17</v>
      </c>
      <c r="AB61" s="117">
        <f>-STOA!R61</f>
        <v>0</v>
      </c>
      <c r="AC61">
        <f t="shared" si="0"/>
        <v>0.40039348765649713</v>
      </c>
      <c r="AD61">
        <f t="shared" si="1"/>
        <v>45.098866473309087</v>
      </c>
      <c r="AE61">
        <f>'IDT-1'!D61</f>
        <v>0</v>
      </c>
      <c r="AF61" s="26"/>
      <c r="AG61">
        <f t="shared" si="2"/>
        <v>45.098866473309087</v>
      </c>
      <c r="AI61" s="75">
        <f>PXIL!L61</f>
        <v>0</v>
      </c>
      <c r="AJ61" s="75">
        <f>PXIL!R61</f>
        <v>0</v>
      </c>
      <c r="AK61" s="75">
        <f>RTM_IEX!L61</f>
        <v>28.96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3.76</v>
      </c>
      <c r="H62">
        <f>PPCL_Spot!R62</f>
        <v>4.0790288026660324</v>
      </c>
      <c r="I62">
        <f>Bawana_NG!R62</f>
        <v>5.5302311582995456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3.17</v>
      </c>
      <c r="AB62" s="117">
        <f>-STOA!R62</f>
        <v>0</v>
      </c>
      <c r="AC62">
        <f t="shared" si="0"/>
        <v>0.14554548765649711</v>
      </c>
      <c r="AD62">
        <f t="shared" si="1"/>
        <v>16.393714473309082</v>
      </c>
      <c r="AE62">
        <f>'IDT-1'!D62</f>
        <v>0</v>
      </c>
      <c r="AF62" s="26"/>
      <c r="AG62">
        <f t="shared" si="2"/>
        <v>16.393714473309082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3.76</v>
      </c>
      <c r="H63">
        <f>PPCL_Spot!R63</f>
        <v>4.0790288026660324</v>
      </c>
      <c r="I63">
        <f>Bawana_NG!R63</f>
        <v>5.4899999999999993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3.17</v>
      </c>
      <c r="AB63" s="117">
        <f>-STOA!R63</f>
        <v>0</v>
      </c>
      <c r="AC63">
        <f t="shared" si="0"/>
        <v>0.1451914534634611</v>
      </c>
      <c r="AD63">
        <f t="shared" si="1"/>
        <v>16.353837349202571</v>
      </c>
      <c r="AE63">
        <f>'IDT-1'!D63</f>
        <v>0</v>
      </c>
      <c r="AF63" s="26"/>
      <c r="AG63">
        <f t="shared" si="2"/>
        <v>16.353837349202571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3.76</v>
      </c>
      <c r="H64">
        <f>PPCL_Spot!R64</f>
        <v>3.9304852450919872</v>
      </c>
      <c r="I64">
        <f>Bawana_NG!R64</f>
        <v>5.4502318655605189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3.17</v>
      </c>
      <c r="AB64" s="117">
        <f>-STOA!R64</f>
        <v>0</v>
      </c>
      <c r="AC64">
        <f t="shared" si="0"/>
        <v>0.14353431057374205</v>
      </c>
      <c r="AD64">
        <f t="shared" si="1"/>
        <v>16.167182800078763</v>
      </c>
      <c r="AE64">
        <f>'IDT-1'!D64</f>
        <v>0</v>
      </c>
      <c r="AF64" s="26"/>
      <c r="AG64">
        <f t="shared" si="2"/>
        <v>16.167182800078763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3.76</v>
      </c>
      <c r="H65">
        <f>PPCL_Spot!R65</f>
        <v>3.9304852450919872</v>
      </c>
      <c r="I65">
        <f>Bawana_NG!R65</f>
        <v>5.4502318655605189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3.17</v>
      </c>
      <c r="AB65" s="117">
        <f>-STOA!R65</f>
        <v>0</v>
      </c>
      <c r="AC65">
        <f t="shared" si="0"/>
        <v>0.14353431057374205</v>
      </c>
      <c r="AD65">
        <f t="shared" si="1"/>
        <v>16.167182800078763</v>
      </c>
      <c r="AE65">
        <f>'IDT-1'!D65</f>
        <v>0</v>
      </c>
      <c r="AF65" s="26"/>
      <c r="AG65">
        <f t="shared" si="2"/>
        <v>16.167182800078763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3.76</v>
      </c>
      <c r="H66">
        <f>PPCL_Spot!R66</f>
        <v>3.9304852450919872</v>
      </c>
      <c r="I66">
        <f>Bawana_NG!R66</f>
        <v>5.4502318655605189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3.17</v>
      </c>
      <c r="AB66" s="117">
        <f>-STOA!R66</f>
        <v>0</v>
      </c>
      <c r="AC66">
        <f t="shared" si="0"/>
        <v>0.14353431057374205</v>
      </c>
      <c r="AD66">
        <f t="shared" si="1"/>
        <v>16.167182800078763</v>
      </c>
      <c r="AE66">
        <f>'IDT-1'!D66</f>
        <v>0</v>
      </c>
      <c r="AF66" s="26"/>
      <c r="AG66">
        <f t="shared" si="2"/>
        <v>16.167182800078763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3.76</v>
      </c>
      <c r="H67">
        <f>PPCL_Spot!R67</f>
        <v>3.9304852450919872</v>
      </c>
      <c r="I67">
        <f>Bawana_NG!R67</f>
        <v>5.4502318655605189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3.17</v>
      </c>
      <c r="AB67" s="117">
        <f>-STOA!R67</f>
        <v>0</v>
      </c>
      <c r="AC67">
        <f t="shared" si="0"/>
        <v>0.40427831057374208</v>
      </c>
      <c r="AD67">
        <f t="shared" si="1"/>
        <v>45.536438800078756</v>
      </c>
      <c r="AE67">
        <f>'IDT-1'!D67</f>
        <v>0</v>
      </c>
      <c r="AF67" s="26"/>
      <c r="AG67">
        <f t="shared" si="2"/>
        <v>45.536438800078756</v>
      </c>
      <c r="AI67" s="75">
        <f>PXIL!L67</f>
        <v>0</v>
      </c>
      <c r="AJ67" s="75">
        <f>PXIL!R67</f>
        <v>0</v>
      </c>
      <c r="AK67" s="75">
        <f>RTM_IEX!L67</f>
        <v>29.63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3.76</v>
      </c>
      <c r="H68">
        <f>PPCL_Spot!R68</f>
        <v>3.9304852450919872</v>
      </c>
      <c r="I68">
        <f>Bawana_NG!R68</f>
        <v>5.4502318655605189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3.17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0.14353431057374205</v>
      </c>
      <c r="AD68">
        <f t="shared" ref="AD68:AD98" si="4">SUM(B68:AB68,AI68:AR68)-AC68</f>
        <v>16.167182800078763</v>
      </c>
      <c r="AE68">
        <f>'IDT-1'!D68</f>
        <v>0</v>
      </c>
      <c r="AF68" s="26"/>
      <c r="AG68">
        <f t="shared" ref="AG68:AG98" si="5">SUM(AD68:AF68)</f>
        <v>16.167182800078763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3.76</v>
      </c>
      <c r="H69">
        <f>PPCL_Spot!R69</f>
        <v>3.9304852450919872</v>
      </c>
      <c r="I69">
        <f>Bawana_NG!R69</f>
        <v>5.4502318655605189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3.17</v>
      </c>
      <c r="AB69" s="117">
        <f>-STOA!R69</f>
        <v>0</v>
      </c>
      <c r="AC69">
        <f t="shared" si="3"/>
        <v>0.14353431057374205</v>
      </c>
      <c r="AD69">
        <f t="shared" si="4"/>
        <v>16.167182800078763</v>
      </c>
      <c r="AE69">
        <f>'IDT-1'!D69</f>
        <v>0</v>
      </c>
      <c r="AF69" s="26"/>
      <c r="AG69">
        <f t="shared" si="5"/>
        <v>16.167182800078763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3.76</v>
      </c>
      <c r="H70">
        <f>PPCL_Spot!R70</f>
        <v>3.9304852450919872</v>
      </c>
      <c r="I70">
        <f>Bawana_NG!R70</f>
        <v>5.4502318655605189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3.17</v>
      </c>
      <c r="AB70" s="117">
        <f>-STOA!R70</f>
        <v>0</v>
      </c>
      <c r="AC70">
        <f t="shared" si="3"/>
        <v>0.14353431057374205</v>
      </c>
      <c r="AD70">
        <f t="shared" si="4"/>
        <v>16.167182800078763</v>
      </c>
      <c r="AE70">
        <f>'IDT-1'!D70</f>
        <v>0</v>
      </c>
      <c r="AF70" s="26"/>
      <c r="AG70">
        <f t="shared" si="5"/>
        <v>16.167182800078763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3.76</v>
      </c>
      <c r="H71">
        <f>PPCL_Spot!R71</f>
        <v>4.0790288026660324</v>
      </c>
      <c r="I71">
        <f>Bawana_NG!R71</f>
        <v>5.5499999999999989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3.17</v>
      </c>
      <c r="AB71" s="117">
        <f>-STOA!R71</f>
        <v>0</v>
      </c>
      <c r="AC71">
        <f t="shared" si="3"/>
        <v>0.14571945346346107</v>
      </c>
      <c r="AD71">
        <f t="shared" si="4"/>
        <v>16.413309349202571</v>
      </c>
      <c r="AE71">
        <f>'IDT-1'!D71</f>
        <v>0</v>
      </c>
      <c r="AF71" s="26"/>
      <c r="AG71">
        <f t="shared" si="5"/>
        <v>16.413309349202571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3.76</v>
      </c>
      <c r="H72">
        <f>PPCL_Spot!R72</f>
        <v>4.0790288026660324</v>
      </c>
      <c r="I72">
        <f>Bawana_NG!R72</f>
        <v>5.5499999999999989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3.17</v>
      </c>
      <c r="AB72" s="117">
        <f>-STOA!R72</f>
        <v>0</v>
      </c>
      <c r="AC72">
        <f t="shared" si="3"/>
        <v>0.14571945346346107</v>
      </c>
      <c r="AD72">
        <f t="shared" si="4"/>
        <v>16.413309349202571</v>
      </c>
      <c r="AE72">
        <f>'IDT-1'!D72</f>
        <v>0</v>
      </c>
      <c r="AF72" s="26"/>
      <c r="AG72">
        <f t="shared" si="5"/>
        <v>16.413309349202571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3.76</v>
      </c>
      <c r="H73">
        <f>PPCL_Spot!R73</f>
        <v>4.2704852824184565</v>
      </c>
      <c r="I73">
        <f>Bawana_NG!R73</f>
        <v>5.5499999999999989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3.17</v>
      </c>
      <c r="AB73" s="117">
        <f>-STOA!R73</f>
        <v>0</v>
      </c>
      <c r="AC73">
        <f t="shared" si="3"/>
        <v>0.36406027048528244</v>
      </c>
      <c r="AD73">
        <f t="shared" si="4"/>
        <v>41.006425011933175</v>
      </c>
      <c r="AE73">
        <f>'IDT-1'!D73</f>
        <v>0</v>
      </c>
      <c r="AF73" s="26"/>
      <c r="AG73">
        <f t="shared" si="5"/>
        <v>41.006425011933175</v>
      </c>
      <c r="AI73" s="75">
        <f>PXIL!L73</f>
        <v>0</v>
      </c>
      <c r="AJ73" s="75">
        <f>PXIL!R73</f>
        <v>0</v>
      </c>
      <c r="AK73" s="75">
        <f>RTM_IEX!L73</f>
        <v>24.62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3.76</v>
      </c>
      <c r="H74">
        <f>PPCL_Spot!R74</f>
        <v>4.66</v>
      </c>
      <c r="I74">
        <f>Bawana_NG!R74</f>
        <v>5.5499999999999989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3.17</v>
      </c>
      <c r="AB74" s="117">
        <f>-STOA!R74</f>
        <v>0</v>
      </c>
      <c r="AC74">
        <f t="shared" si="3"/>
        <v>0.15083200000000002</v>
      </c>
      <c r="AD74">
        <f t="shared" si="4"/>
        <v>16.989167999999999</v>
      </c>
      <c r="AE74">
        <f>'IDT-1'!D74</f>
        <v>0</v>
      </c>
      <c r="AF74" s="26"/>
      <c r="AG74">
        <f t="shared" si="5"/>
        <v>16.989167999999999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3.76</v>
      </c>
      <c r="H75">
        <f>PPCL_Spot!R75</f>
        <v>4.66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3.17</v>
      </c>
      <c r="AB75" s="117">
        <f>-STOA!R75</f>
        <v>0</v>
      </c>
      <c r="AC75">
        <f t="shared" si="3"/>
        <v>0.23812800000000001</v>
      </c>
      <c r="AD75">
        <f t="shared" si="4"/>
        <v>26.821871999999995</v>
      </c>
      <c r="AE75">
        <f>'IDT-1'!D75</f>
        <v>0</v>
      </c>
      <c r="AF75" s="26"/>
      <c r="AG75">
        <f t="shared" si="5"/>
        <v>26.821871999999995</v>
      </c>
      <c r="AI75" s="75">
        <f>PXIL!L75</f>
        <v>0</v>
      </c>
      <c r="AJ75" s="75">
        <f>PXIL!R75</f>
        <v>0</v>
      </c>
      <c r="AK75" s="75">
        <f>RTM_IEX!L75</f>
        <v>9.65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3.76</v>
      </c>
      <c r="H76">
        <f>PPCL_Spot!R76</f>
        <v>4.66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3.17</v>
      </c>
      <c r="AB76" s="117">
        <f>-STOA!R76</f>
        <v>0</v>
      </c>
      <c r="AC76">
        <f t="shared" si="3"/>
        <v>0.23812800000000001</v>
      </c>
      <c r="AD76">
        <f t="shared" si="4"/>
        <v>26.821871999999995</v>
      </c>
      <c r="AE76">
        <f>'IDT-1'!D76</f>
        <v>0</v>
      </c>
      <c r="AF76" s="26"/>
      <c r="AG76">
        <f t="shared" si="5"/>
        <v>26.821871999999995</v>
      </c>
      <c r="AI76" s="75">
        <f>PXIL!L76</f>
        <v>0</v>
      </c>
      <c r="AJ76" s="75">
        <f>PXIL!R76</f>
        <v>0</v>
      </c>
      <c r="AK76" s="75">
        <f>RTM_IEX!L76</f>
        <v>9.65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3.76</v>
      </c>
      <c r="H77">
        <f>PPCL_Spot!R77</f>
        <v>5.66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3.17</v>
      </c>
      <c r="AB77" s="117">
        <f>-STOA!R77</f>
        <v>0</v>
      </c>
      <c r="AC77">
        <f t="shared" si="3"/>
        <v>0.16200799999999999</v>
      </c>
      <c r="AD77">
        <f t="shared" si="4"/>
        <v>18.247991999999996</v>
      </c>
      <c r="AE77">
        <f>'IDT-1'!D77</f>
        <v>0</v>
      </c>
      <c r="AF77" s="26"/>
      <c r="AG77">
        <f t="shared" si="5"/>
        <v>18.247991999999996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3.76</v>
      </c>
      <c r="H78">
        <f>PPCL_Spot!R78</f>
        <v>5.66</v>
      </c>
      <c r="I78">
        <f>Bawana_NG!R78</f>
        <v>5.8199999999999994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3.17</v>
      </c>
      <c r="AB78" s="117">
        <f>-STOA!R78</f>
        <v>0</v>
      </c>
      <c r="AC78">
        <f t="shared" si="3"/>
        <v>0.16200799999999999</v>
      </c>
      <c r="AD78">
        <f t="shared" si="4"/>
        <v>18.247991999999996</v>
      </c>
      <c r="AE78">
        <f>'IDT-1'!D78</f>
        <v>0</v>
      </c>
      <c r="AF78" s="26"/>
      <c r="AG78">
        <f t="shared" si="5"/>
        <v>18.247991999999996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3.76</v>
      </c>
      <c r="H79">
        <f>PPCL_Spot!R79</f>
        <v>5.32</v>
      </c>
      <c r="I79">
        <f>Bawana_NG!R79</f>
        <v>8.8199999999999985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3.17</v>
      </c>
      <c r="AB79" s="117">
        <f>-STOA!R79</f>
        <v>0</v>
      </c>
      <c r="AC79">
        <f t="shared" si="3"/>
        <v>0.291632</v>
      </c>
      <c r="AD79">
        <f t="shared" si="4"/>
        <v>32.848368000000001</v>
      </c>
      <c r="AE79">
        <f>'IDT-1'!D79</f>
        <v>0</v>
      </c>
      <c r="AF79" s="26"/>
      <c r="AG79">
        <f t="shared" si="5"/>
        <v>32.848368000000001</v>
      </c>
      <c r="AI79" s="75">
        <f>PXIL!L79</f>
        <v>0</v>
      </c>
      <c r="AJ79" s="75">
        <f>PXIL!R79</f>
        <v>0</v>
      </c>
      <c r="AK79" s="75">
        <f>RTM_IEX!L79</f>
        <v>12.07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3.76</v>
      </c>
      <c r="H80">
        <f>PPCL_Spot!R80</f>
        <v>5.32</v>
      </c>
      <c r="I80">
        <f>Bawana_NG!R80</f>
        <v>8.8199999999999985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3.17</v>
      </c>
      <c r="AB80" s="117">
        <f>-STOA!R80</f>
        <v>0</v>
      </c>
      <c r="AC80">
        <f t="shared" si="3"/>
        <v>0.18541600000000003</v>
      </c>
      <c r="AD80">
        <f t="shared" si="4"/>
        <v>20.884584</v>
      </c>
      <c r="AE80">
        <f>'IDT-1'!D80</f>
        <v>0</v>
      </c>
      <c r="AF80" s="26"/>
      <c r="AG80">
        <f t="shared" si="5"/>
        <v>20.884584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3.76</v>
      </c>
      <c r="H81">
        <f>PPCL_Spot!R81</f>
        <v>5.32</v>
      </c>
      <c r="I81">
        <f>Bawana_NG!R81</f>
        <v>8.8199999999999985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3.17</v>
      </c>
      <c r="AB81" s="117">
        <f>-STOA!R81</f>
        <v>0</v>
      </c>
      <c r="AC81">
        <f t="shared" si="3"/>
        <v>0.18541600000000003</v>
      </c>
      <c r="AD81">
        <f t="shared" si="4"/>
        <v>20.884584</v>
      </c>
      <c r="AE81">
        <f>'IDT-1'!D81</f>
        <v>0</v>
      </c>
      <c r="AF81" s="26"/>
      <c r="AG81">
        <f t="shared" si="5"/>
        <v>20.884584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3.76</v>
      </c>
      <c r="H82">
        <f>PPCL_Spot!R82</f>
        <v>5.32</v>
      </c>
      <c r="I82">
        <f>Bawana_NG!R82</f>
        <v>8.8199999999999985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3.17</v>
      </c>
      <c r="AB82" s="117">
        <f>-STOA!R82</f>
        <v>0</v>
      </c>
      <c r="AC82">
        <f t="shared" si="3"/>
        <v>0.18541600000000003</v>
      </c>
      <c r="AD82">
        <f t="shared" si="4"/>
        <v>20.884584</v>
      </c>
      <c r="AE82">
        <f>'IDT-1'!D82</f>
        <v>0</v>
      </c>
      <c r="AF82" s="26"/>
      <c r="AG82">
        <f t="shared" si="5"/>
        <v>20.884584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3.76</v>
      </c>
      <c r="H83">
        <f>PPCL_Spot!R83</f>
        <v>5.32</v>
      </c>
      <c r="I83">
        <f>Bawana_NG!R83</f>
        <v>8.8199999999999985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3.17</v>
      </c>
      <c r="AB83" s="117">
        <f>-STOA!R83</f>
        <v>0</v>
      </c>
      <c r="AC83">
        <f t="shared" si="3"/>
        <v>0.18541600000000003</v>
      </c>
      <c r="AD83">
        <f t="shared" si="4"/>
        <v>20.884584</v>
      </c>
      <c r="AE83">
        <f>'IDT-1'!D83</f>
        <v>0</v>
      </c>
      <c r="AF83" s="26"/>
      <c r="AG83">
        <f t="shared" si="5"/>
        <v>20.884584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3.76</v>
      </c>
      <c r="H84">
        <f>PPCL_Spot!R84</f>
        <v>5.32</v>
      </c>
      <c r="I84">
        <f>Bawana_NG!R84</f>
        <v>8.8199999999999985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3.17</v>
      </c>
      <c r="AB84" s="117">
        <f>-STOA!R84</f>
        <v>0</v>
      </c>
      <c r="AC84">
        <f t="shared" si="3"/>
        <v>0.18541600000000003</v>
      </c>
      <c r="AD84">
        <f t="shared" si="4"/>
        <v>20.884584</v>
      </c>
      <c r="AE84">
        <f>'IDT-1'!D84</f>
        <v>0</v>
      </c>
      <c r="AF84" s="26"/>
      <c r="AG84">
        <f t="shared" si="5"/>
        <v>20.884584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3.76</v>
      </c>
      <c r="H85">
        <f>PPCL_Spot!R85</f>
        <v>5.32</v>
      </c>
      <c r="I85">
        <f>Bawana_NG!R85</f>
        <v>8.8199999999999985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3.17</v>
      </c>
      <c r="AB85" s="117">
        <f>-STOA!R85</f>
        <v>0</v>
      </c>
      <c r="AC85">
        <f t="shared" si="3"/>
        <v>0.26910400000000001</v>
      </c>
      <c r="AD85">
        <f t="shared" si="4"/>
        <v>30.310896</v>
      </c>
      <c r="AE85">
        <f>'IDT-1'!D85</f>
        <v>0</v>
      </c>
      <c r="AF85" s="26"/>
      <c r="AG85">
        <f t="shared" si="5"/>
        <v>30.310896</v>
      </c>
      <c r="AI85" s="75">
        <f>PXIL!L85</f>
        <v>0</v>
      </c>
      <c r="AJ85" s="75">
        <f>PXIL!R85</f>
        <v>0</v>
      </c>
      <c r="AK85" s="75">
        <f>RTM_IEX!L85</f>
        <v>9.51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3.76</v>
      </c>
      <c r="H86">
        <f>PPCL_Spot!R86</f>
        <v>5.32</v>
      </c>
      <c r="I86">
        <f>Bawana_NG!R86</f>
        <v>8.8199999999999985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3.17</v>
      </c>
      <c r="AB86" s="117">
        <f>-STOA!R86</f>
        <v>0</v>
      </c>
      <c r="AC86">
        <f t="shared" si="3"/>
        <v>0.18541600000000003</v>
      </c>
      <c r="AD86">
        <f t="shared" si="4"/>
        <v>20.884584</v>
      </c>
      <c r="AE86">
        <f>'IDT-1'!D86</f>
        <v>0</v>
      </c>
      <c r="AF86" s="26"/>
      <c r="AG86">
        <f t="shared" si="5"/>
        <v>20.884584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3.76</v>
      </c>
      <c r="H87">
        <f>PPCL_Spot!R87</f>
        <v>5.32</v>
      </c>
      <c r="I87">
        <f>Bawana_NG!R87</f>
        <v>8.8199999999999985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3.17</v>
      </c>
      <c r="AB87" s="117">
        <f>-STOA!R87</f>
        <v>0</v>
      </c>
      <c r="AC87">
        <f t="shared" si="3"/>
        <v>0.18541600000000003</v>
      </c>
      <c r="AD87">
        <f t="shared" si="4"/>
        <v>20.884584</v>
      </c>
      <c r="AE87">
        <f>'IDT-1'!D87</f>
        <v>0</v>
      </c>
      <c r="AF87" s="26"/>
      <c r="AG87">
        <f t="shared" si="5"/>
        <v>20.884584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3.76</v>
      </c>
      <c r="H88">
        <f>PPCL_Spot!R88</f>
        <v>5.32</v>
      </c>
      <c r="I88">
        <f>Bawana_NG!R88</f>
        <v>8.8199999999999985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3.17</v>
      </c>
      <c r="AB88" s="117">
        <f>-STOA!R88</f>
        <v>0</v>
      </c>
      <c r="AC88">
        <f t="shared" si="3"/>
        <v>0.18541600000000003</v>
      </c>
      <c r="AD88">
        <f t="shared" si="4"/>
        <v>20.884584</v>
      </c>
      <c r="AE88">
        <f>'IDT-1'!D88</f>
        <v>0</v>
      </c>
      <c r="AF88" s="26"/>
      <c r="AG88">
        <f t="shared" si="5"/>
        <v>20.884584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3.76</v>
      </c>
      <c r="H89">
        <f>PPCL_Spot!R89</f>
        <v>4.7405097322292713</v>
      </c>
      <c r="I89">
        <f>Bawana_NG!R89</f>
        <v>8.8199999999999985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3.17</v>
      </c>
      <c r="AB89" s="117">
        <f>-STOA!R89</f>
        <v>0</v>
      </c>
      <c r="AC89">
        <f t="shared" si="3"/>
        <v>0.1803164856436176</v>
      </c>
      <c r="AD89">
        <f t="shared" si="4"/>
        <v>20.310193246585651</v>
      </c>
      <c r="AE89">
        <f>'IDT-1'!D89</f>
        <v>0</v>
      </c>
      <c r="AF89" s="26"/>
      <c r="AG89">
        <f t="shared" si="5"/>
        <v>20.310193246585651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3.76</v>
      </c>
      <c r="H90">
        <f>PPCL_Spot!R90</f>
        <v>4.51</v>
      </c>
      <c r="I90">
        <f>Bawana_NG!R90</f>
        <v>8.8199999999999985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3.17</v>
      </c>
      <c r="AB90" s="117">
        <f>-STOA!R90</f>
        <v>0</v>
      </c>
      <c r="AC90">
        <f t="shared" si="3"/>
        <v>0.178288</v>
      </c>
      <c r="AD90">
        <f t="shared" si="4"/>
        <v>20.081712</v>
      </c>
      <c r="AE90">
        <f>'IDT-1'!D90</f>
        <v>0</v>
      </c>
      <c r="AF90" s="26"/>
      <c r="AG90">
        <f t="shared" si="5"/>
        <v>20.081712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3.76</v>
      </c>
      <c r="H91">
        <f>PPCL_Spot!R91</f>
        <v>16.72</v>
      </c>
      <c r="I91">
        <f>Bawana_NG!R91</f>
        <v>8.8199999999999985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3.17</v>
      </c>
      <c r="AB91" s="117">
        <f>-STOA!R91</f>
        <v>0</v>
      </c>
      <c r="AC91">
        <f t="shared" si="3"/>
        <v>0.38878400000000002</v>
      </c>
      <c r="AD91">
        <f t="shared" si="4"/>
        <v>43.791215999999999</v>
      </c>
      <c r="AE91">
        <f>'IDT-1'!D91</f>
        <v>0</v>
      </c>
      <c r="AF91" s="26"/>
      <c r="AG91">
        <f t="shared" si="5"/>
        <v>43.791215999999999</v>
      </c>
      <c r="AI91" s="75">
        <f>PXIL!L91</f>
        <v>0</v>
      </c>
      <c r="AJ91" s="75">
        <f>PXIL!R91</f>
        <v>0</v>
      </c>
      <c r="AK91" s="75">
        <f>RTM_IEX!L91</f>
        <v>11.71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3.76</v>
      </c>
      <c r="H92">
        <f>PPCL_Spot!R92</f>
        <v>5.32</v>
      </c>
      <c r="I92">
        <f>Bawana_NG!R92</f>
        <v>8.8199999999999985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3.17</v>
      </c>
      <c r="AB92" s="117">
        <f>-STOA!R92</f>
        <v>0</v>
      </c>
      <c r="AC92">
        <f t="shared" si="3"/>
        <v>0.18541600000000003</v>
      </c>
      <c r="AD92">
        <f t="shared" si="4"/>
        <v>20.884584</v>
      </c>
      <c r="AE92">
        <f>'IDT-1'!D92</f>
        <v>0</v>
      </c>
      <c r="AF92" s="26"/>
      <c r="AG92">
        <f t="shared" si="5"/>
        <v>20.884584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3.76</v>
      </c>
      <c r="H93">
        <f>PPCL_Spot!R93</f>
        <v>5.32</v>
      </c>
      <c r="I93">
        <f>Bawana_NG!R93</f>
        <v>8.8199999999999985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3.17</v>
      </c>
      <c r="AB93" s="117">
        <f>-STOA!R93</f>
        <v>0</v>
      </c>
      <c r="AC93">
        <f t="shared" si="3"/>
        <v>0.18541600000000003</v>
      </c>
      <c r="AD93">
        <f t="shared" si="4"/>
        <v>20.884584</v>
      </c>
      <c r="AE93">
        <f>'IDT-1'!D93</f>
        <v>0</v>
      </c>
      <c r="AF93" s="26"/>
      <c r="AG93">
        <f t="shared" si="5"/>
        <v>20.884584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3.76</v>
      </c>
      <c r="H94">
        <f>PPCL_Spot!R94</f>
        <v>5.32</v>
      </c>
      <c r="I94">
        <f>Bawana_NG!R94</f>
        <v>8.8199999999999985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3.17</v>
      </c>
      <c r="AB94" s="117">
        <f>-STOA!R94</f>
        <v>0</v>
      </c>
      <c r="AC94">
        <f t="shared" si="3"/>
        <v>0.18541600000000003</v>
      </c>
      <c r="AD94">
        <f t="shared" si="4"/>
        <v>20.884584</v>
      </c>
      <c r="AE94">
        <f>'IDT-1'!D94</f>
        <v>0</v>
      </c>
      <c r="AF94" s="26"/>
      <c r="AG94">
        <f t="shared" si="5"/>
        <v>20.884584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3.76</v>
      </c>
      <c r="H95">
        <f>PPCL_Spot!R95</f>
        <v>5.32</v>
      </c>
      <c r="I95">
        <f>Bawana_NG!R95</f>
        <v>8.8199999999999985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3.17</v>
      </c>
      <c r="AB95" s="117">
        <f>-STOA!R95</f>
        <v>0</v>
      </c>
      <c r="AC95">
        <f t="shared" si="3"/>
        <v>0.18541600000000003</v>
      </c>
      <c r="AD95">
        <f t="shared" si="4"/>
        <v>20.884584</v>
      </c>
      <c r="AE95">
        <f>'IDT-1'!D95</f>
        <v>0</v>
      </c>
      <c r="AF95" s="26"/>
      <c r="AG95">
        <f t="shared" si="5"/>
        <v>20.884584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3.76</v>
      </c>
      <c r="H96">
        <f>PPCL_Spot!R96</f>
        <v>5.32</v>
      </c>
      <c r="I96">
        <f>Bawana_NG!R96</f>
        <v>8.8199999999999985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3.17</v>
      </c>
      <c r="AB96" s="117">
        <f>-STOA!R96</f>
        <v>0</v>
      </c>
      <c r="AC96">
        <f t="shared" si="3"/>
        <v>0.18541600000000003</v>
      </c>
      <c r="AD96">
        <f t="shared" si="4"/>
        <v>20.884584</v>
      </c>
      <c r="AE96">
        <f>'IDT-1'!D96</f>
        <v>0</v>
      </c>
      <c r="AF96" s="26"/>
      <c r="AG96">
        <f t="shared" si="5"/>
        <v>20.884584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3.76</v>
      </c>
      <c r="H97">
        <f>PPCL_Spot!R97</f>
        <v>16.72</v>
      </c>
      <c r="I97">
        <f>Bawana_NG!R97</f>
        <v>8.8199999999999985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3.17</v>
      </c>
      <c r="AB97" s="117">
        <f>-STOA!R97</f>
        <v>0</v>
      </c>
      <c r="AC97">
        <f t="shared" si="3"/>
        <v>0.28573599999999999</v>
      </c>
      <c r="AD97">
        <f t="shared" si="4"/>
        <v>32.184263999999999</v>
      </c>
      <c r="AE97">
        <f>'IDT-1'!D97</f>
        <v>0</v>
      </c>
      <c r="AF97" s="26"/>
      <c r="AG97">
        <f t="shared" si="5"/>
        <v>32.184263999999999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3.76</v>
      </c>
      <c r="H98">
        <f>PPCL_Spot!R98</f>
        <v>5.32</v>
      </c>
      <c r="I98">
        <f>Bawana_NG!R98</f>
        <v>8.8199999999999985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3.17</v>
      </c>
      <c r="AB98" s="117">
        <f>-STOA!R98</f>
        <v>0</v>
      </c>
      <c r="AC98">
        <f t="shared" si="3"/>
        <v>0.18541600000000003</v>
      </c>
      <c r="AD98">
        <f t="shared" si="4"/>
        <v>20.884584</v>
      </c>
      <c r="AE98">
        <f>'IDT-1'!D98</f>
        <v>0</v>
      </c>
      <c r="AF98" s="26"/>
      <c r="AG98">
        <f t="shared" si="5"/>
        <v>20.884584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9.0239999999999876E-2</v>
      </c>
      <c r="H99">
        <f t="shared" si="6"/>
        <v>0.12377152346870803</v>
      </c>
      <c r="I99">
        <f t="shared" si="6"/>
        <v>0.15715680627485609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7.6079999999999953E-2</v>
      </c>
      <c r="AB99" s="117">
        <f t="shared" si="6"/>
        <v>0</v>
      </c>
      <c r="AC99">
        <f t="shared" si="6"/>
        <v>4.9788493017433634E-3</v>
      </c>
      <c r="AD99">
        <f t="shared" si="6"/>
        <v>0.56079948044182049</v>
      </c>
      <c r="AE99">
        <f t="shared" ref="AE99:AR99" si="7">SUM(AE3:AE98)/4000</f>
        <v>0</v>
      </c>
      <c r="AG99">
        <f t="shared" si="7"/>
        <v>0.56079948044182049</v>
      </c>
      <c r="AI99">
        <f t="shared" si="7"/>
        <v>0</v>
      </c>
      <c r="AJ99">
        <f t="shared" si="7"/>
        <v>0</v>
      </c>
      <c r="AK99">
        <f t="shared" si="7"/>
        <v>0.11852999999999998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A54" sqref="A54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215</v>
      </c>
      <c r="C1" t="s">
        <v>504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44711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441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44711</v>
      </c>
      <c r="B1" s="217"/>
      <c r="C1" s="217"/>
      <c r="D1" s="217"/>
      <c r="E1" s="217" t="s">
        <v>192</v>
      </c>
      <c r="F1" s="217" t="s">
        <v>193</v>
      </c>
      <c r="G1" s="217" t="s">
        <v>190</v>
      </c>
      <c r="H1" s="217" t="s">
        <v>191</v>
      </c>
      <c r="I1" s="217" t="s">
        <v>194</v>
      </c>
      <c r="J1" s="217" t="s">
        <v>195</v>
      </c>
      <c r="K1" s="217" t="s">
        <v>196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7" t="s">
        <v>335</v>
      </c>
      <c r="Y1" s="224" t="s">
        <v>223</v>
      </c>
      <c r="Z1" s="224" t="s">
        <v>224</v>
      </c>
      <c r="AA1" s="228" t="s">
        <v>198</v>
      </c>
      <c r="AB1" s="228" t="s">
        <v>199</v>
      </c>
      <c r="AC1" s="27" t="s">
        <v>189</v>
      </c>
      <c r="AD1" s="217" t="s">
        <v>142</v>
      </c>
      <c r="AG1" s="217" t="s">
        <v>278</v>
      </c>
      <c r="AI1" s="224" t="s">
        <v>384</v>
      </c>
      <c r="AJ1" s="224" t="s">
        <v>385</v>
      </c>
      <c r="AK1" s="224" t="s">
        <v>386</v>
      </c>
      <c r="AL1" s="224" t="s">
        <v>387</v>
      </c>
      <c r="AM1" s="224" t="s">
        <v>388</v>
      </c>
      <c r="AN1" s="224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7"/>
      <c r="Y2" s="224"/>
      <c r="Z2" s="224"/>
      <c r="AA2" s="228"/>
      <c r="AB2" s="228"/>
      <c r="AC2" s="27">
        <f>Allocation!J1/100</f>
        <v>8.8000000000000005E-3</v>
      </c>
      <c r="AD2" s="217"/>
      <c r="AE2" t="s">
        <v>276</v>
      </c>
      <c r="AG2" s="217"/>
      <c r="AI2" s="224"/>
      <c r="AJ2" s="224"/>
      <c r="AK2" s="224"/>
      <c r="AL2" s="224"/>
      <c r="AM2" s="224"/>
      <c r="AN2" s="224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11.931108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2.1800000000000002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0.12417775040000001</v>
      </c>
      <c r="AD3">
        <f>SUM(B3:AB3,AI3:AR3)-AC3</f>
        <v>13.9869302496</v>
      </c>
      <c r="AE3">
        <v>0</v>
      </c>
      <c r="AF3" s="26"/>
      <c r="AG3">
        <f>SUM(AD3:AF3)</f>
        <v>13.9869302496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11.931108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3.19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0.13306575040000002</v>
      </c>
      <c r="AD4">
        <f t="shared" ref="AD4:AD67" si="1">SUM(B4:AB4,AI4:AR4)-AC4</f>
        <v>14.988042249599999</v>
      </c>
      <c r="AE4">
        <v>0</v>
      </c>
      <c r="AF4" s="26"/>
      <c r="AG4">
        <f t="shared" ref="AG4:AG67" si="2">SUM(AD4:AF4)</f>
        <v>14.988042249599999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11.931108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0.1049937504</v>
      </c>
      <c r="AD5">
        <f t="shared" si="1"/>
        <v>11.8261142496</v>
      </c>
      <c r="AE5">
        <v>0</v>
      </c>
      <c r="AF5" s="26"/>
      <c r="AG5">
        <f t="shared" si="2"/>
        <v>11.8261142496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11.931108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0.1049937504</v>
      </c>
      <c r="AD6">
        <f t="shared" si="1"/>
        <v>11.8261142496</v>
      </c>
      <c r="AE6">
        <v>0</v>
      </c>
      <c r="AF6" s="26"/>
      <c r="AG6">
        <f t="shared" si="2"/>
        <v>11.8261142496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11.931108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0.1049937504</v>
      </c>
      <c r="AD7">
        <f t="shared" si="1"/>
        <v>11.8261142496</v>
      </c>
      <c r="AE7">
        <v>0</v>
      </c>
      <c r="AF7" s="26"/>
      <c r="AG7">
        <f t="shared" si="2"/>
        <v>11.8261142496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8.9488800000000008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7.8750144000000008E-2</v>
      </c>
      <c r="AD8">
        <f t="shared" si="1"/>
        <v>8.8701298560000001</v>
      </c>
      <c r="AE8">
        <v>0</v>
      </c>
      <c r="AF8" s="26"/>
      <c r="AG8">
        <f t="shared" si="2"/>
        <v>8.8701298560000001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11.931108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0.1049937504</v>
      </c>
      <c r="AD9">
        <f t="shared" si="1"/>
        <v>11.8261142496</v>
      </c>
      <c r="AE9">
        <v>0</v>
      </c>
      <c r="AF9" s="26"/>
      <c r="AG9">
        <f t="shared" si="2"/>
        <v>11.8261142496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11.931108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0.1049937504</v>
      </c>
      <c r="AD10">
        <f t="shared" si="1"/>
        <v>11.8261142496</v>
      </c>
      <c r="AE10">
        <v>0</v>
      </c>
      <c r="AF10" s="26"/>
      <c r="AG10">
        <f t="shared" si="2"/>
        <v>11.8261142496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11.931108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2.9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0.13051375040000002</v>
      </c>
      <c r="AD11">
        <f t="shared" si="1"/>
        <v>14.7005942496</v>
      </c>
      <c r="AE11">
        <v>0</v>
      </c>
      <c r="AF11" s="26"/>
      <c r="AG11">
        <f t="shared" si="2"/>
        <v>14.7005942496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11.931108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0.1049937504</v>
      </c>
      <c r="AD12">
        <f t="shared" si="1"/>
        <v>11.8261142496</v>
      </c>
      <c r="AE12">
        <v>0</v>
      </c>
      <c r="AF12" s="26"/>
      <c r="AG12">
        <f t="shared" si="2"/>
        <v>11.8261142496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11.931108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0.1049937504</v>
      </c>
      <c r="AD13">
        <f t="shared" si="1"/>
        <v>11.8261142496</v>
      </c>
      <c r="AE13">
        <v>0</v>
      </c>
      <c r="AF13" s="26"/>
      <c r="AG13">
        <f t="shared" si="2"/>
        <v>11.8261142496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11.931108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0.12109775040000001</v>
      </c>
      <c r="AD14">
        <f t="shared" si="1"/>
        <v>13.6400102496</v>
      </c>
      <c r="AE14">
        <v>0</v>
      </c>
      <c r="AF14" s="26"/>
      <c r="AG14">
        <f t="shared" si="2"/>
        <v>13.6400102496</v>
      </c>
      <c r="AI14" s="75">
        <f>PXIL!M14</f>
        <v>0</v>
      </c>
      <c r="AJ14" s="75">
        <f>PXIL!S14</f>
        <v>0</v>
      </c>
      <c r="AK14" s="75">
        <f>RTM_IEX!M14</f>
        <v>1.83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9.427524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8.2962211200000011E-2</v>
      </c>
      <c r="AD15">
        <f t="shared" si="1"/>
        <v>9.3445617888000001</v>
      </c>
      <c r="AE15">
        <v>0</v>
      </c>
      <c r="AF15" s="26"/>
      <c r="AG15">
        <f t="shared" si="2"/>
        <v>9.3445617888000001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11.931108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0.1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0.10587375040000001</v>
      </c>
      <c r="AD16">
        <f t="shared" si="1"/>
        <v>11.925234249599999</v>
      </c>
      <c r="AE16">
        <v>0</v>
      </c>
      <c r="AF16" s="26"/>
      <c r="AG16">
        <f t="shared" si="2"/>
        <v>11.925234249599999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11.931108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0.11009775040000001</v>
      </c>
      <c r="AD17">
        <f t="shared" si="1"/>
        <v>12.401010249600001</v>
      </c>
      <c r="AE17">
        <v>0</v>
      </c>
      <c r="AF17" s="26"/>
      <c r="AG17">
        <f t="shared" si="2"/>
        <v>12.401010249600001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11.931108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5.98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0.15761775040000001</v>
      </c>
      <c r="AD18">
        <f t="shared" si="1"/>
        <v>17.753490249599999</v>
      </c>
      <c r="AE18">
        <v>0</v>
      </c>
      <c r="AF18" s="26"/>
      <c r="AG18">
        <f t="shared" si="2"/>
        <v>17.753490249599999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11.931108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2.12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0.12364975039999999</v>
      </c>
      <c r="AD19">
        <f t="shared" si="1"/>
        <v>13.927458249599999</v>
      </c>
      <c r="AE19">
        <v>0</v>
      </c>
      <c r="AF19" s="26"/>
      <c r="AG19">
        <f t="shared" si="2"/>
        <v>13.927458249599999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11.931108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6.85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0.1873617504</v>
      </c>
      <c r="AD20">
        <f t="shared" si="1"/>
        <v>21.1037462496</v>
      </c>
      <c r="AE20">
        <v>0</v>
      </c>
      <c r="AF20" s="26"/>
      <c r="AG20">
        <f t="shared" si="2"/>
        <v>21.1037462496</v>
      </c>
      <c r="AI20" s="75">
        <f>PXIL!M20</f>
        <v>0</v>
      </c>
      <c r="AJ20" s="75">
        <f>PXIL!S20</f>
        <v>0</v>
      </c>
      <c r="AK20" s="75">
        <f>RTM_IEX!M20</f>
        <v>2.5099999999999998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11.931108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4.63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0.1457377504</v>
      </c>
      <c r="AD21">
        <f t="shared" si="1"/>
        <v>16.415370249600002</v>
      </c>
      <c r="AE21">
        <v>0</v>
      </c>
      <c r="AF21" s="26"/>
      <c r="AG21">
        <f t="shared" si="2"/>
        <v>16.415370249600002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11.931108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0.1049937504</v>
      </c>
      <c r="AD22">
        <f t="shared" si="1"/>
        <v>11.8261142496</v>
      </c>
      <c r="AE22">
        <v>0</v>
      </c>
      <c r="AF22" s="26"/>
      <c r="AG22">
        <f t="shared" si="2"/>
        <v>11.8261142496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11.931108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7.92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0.17468975040000001</v>
      </c>
      <c r="AD23">
        <f t="shared" si="1"/>
        <v>19.676418249600001</v>
      </c>
      <c r="AE23">
        <v>0</v>
      </c>
      <c r="AF23" s="26"/>
      <c r="AG23">
        <f t="shared" si="2"/>
        <v>19.676418249600001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11.931108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9.65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0.18991375040000003</v>
      </c>
      <c r="AD24">
        <f t="shared" si="1"/>
        <v>21.391194249600002</v>
      </c>
      <c r="AE24">
        <v>0</v>
      </c>
      <c r="AF24" s="26"/>
      <c r="AG24">
        <f t="shared" si="2"/>
        <v>21.391194249600002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11.931108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8.3000000000000007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0.1780337504</v>
      </c>
      <c r="AD25">
        <f t="shared" si="1"/>
        <v>20.053074249599998</v>
      </c>
      <c r="AE25">
        <v>0</v>
      </c>
      <c r="AF25" s="26"/>
      <c r="AG25">
        <f t="shared" si="2"/>
        <v>20.053074249599998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11.931108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6.76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0.18656975040000001</v>
      </c>
      <c r="AD26">
        <f t="shared" si="1"/>
        <v>21.014538249599997</v>
      </c>
      <c r="AE26">
        <v>0</v>
      </c>
      <c r="AF26" s="26"/>
      <c r="AG26">
        <f t="shared" si="2"/>
        <v>21.014538249599997</v>
      </c>
      <c r="AI26" s="75">
        <f>PXIL!M26</f>
        <v>0</v>
      </c>
      <c r="AJ26" s="75">
        <f>PXIL!S26</f>
        <v>0</v>
      </c>
      <c r="AK26" s="75">
        <f>RTM_IEX!M26</f>
        <v>2.5099999999999998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11.931108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3.48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0.13561775040000001</v>
      </c>
      <c r="AD27">
        <f t="shared" si="1"/>
        <v>15.275490249600001</v>
      </c>
      <c r="AE27">
        <v>0</v>
      </c>
      <c r="AF27" s="26"/>
      <c r="AG27">
        <f t="shared" si="2"/>
        <v>15.275490249600001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11.931108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8.98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0.18401775040000001</v>
      </c>
      <c r="AD28">
        <f t="shared" si="1"/>
        <v>20.7270902496</v>
      </c>
      <c r="AE28">
        <v>0</v>
      </c>
      <c r="AF28" s="26"/>
      <c r="AG28">
        <f t="shared" si="2"/>
        <v>20.7270902496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11.931108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2.2200000000000002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0.12452975040000001</v>
      </c>
      <c r="AD29">
        <f t="shared" si="1"/>
        <v>14.0265782496</v>
      </c>
      <c r="AE29">
        <v>0</v>
      </c>
      <c r="AF29" s="26"/>
      <c r="AG29">
        <f t="shared" si="2"/>
        <v>14.0265782496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11.931108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6.56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0.1627217504</v>
      </c>
      <c r="AD30">
        <f t="shared" si="1"/>
        <v>18.328386249600001</v>
      </c>
      <c r="AE30">
        <v>0</v>
      </c>
      <c r="AF30" s="26"/>
      <c r="AG30">
        <f t="shared" si="2"/>
        <v>18.328386249600001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11.931108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4.7300000000000004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0.1466177504</v>
      </c>
      <c r="AD31">
        <f t="shared" si="1"/>
        <v>16.514490249599998</v>
      </c>
      <c r="AE31">
        <v>0</v>
      </c>
      <c r="AF31" s="26"/>
      <c r="AG31">
        <f t="shared" si="2"/>
        <v>16.514490249599998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11.931108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9.65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0.21200175040000002</v>
      </c>
      <c r="AD32">
        <f t="shared" si="1"/>
        <v>23.8791062496</v>
      </c>
      <c r="AE32">
        <v>0</v>
      </c>
      <c r="AF32" s="26"/>
      <c r="AG32">
        <f t="shared" si="2"/>
        <v>23.8791062496</v>
      </c>
      <c r="AI32" s="75">
        <f>PXIL!M32</f>
        <v>0</v>
      </c>
      <c r="AJ32" s="75">
        <f>PXIL!S32</f>
        <v>0</v>
      </c>
      <c r="AK32" s="75">
        <f>RTM_IEX!M32</f>
        <v>2.5099999999999998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11.931108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5.98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0.1797057504</v>
      </c>
      <c r="AD33">
        <f t="shared" si="1"/>
        <v>20.241402249599997</v>
      </c>
      <c r="AE33">
        <v>0</v>
      </c>
      <c r="AF33" s="26"/>
      <c r="AG33">
        <f t="shared" si="2"/>
        <v>20.241402249599997</v>
      </c>
      <c r="AI33" s="75">
        <f>PXIL!M33</f>
        <v>0</v>
      </c>
      <c r="AJ33" s="75">
        <f>PXIL!S33</f>
        <v>0</v>
      </c>
      <c r="AK33" s="75">
        <f>RTM_IEX!M33</f>
        <v>2.5099999999999998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11.931108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7.34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0.19167375039999998</v>
      </c>
      <c r="AD34">
        <f t="shared" si="1"/>
        <v>21.589434249599996</v>
      </c>
      <c r="AE34">
        <v>0</v>
      </c>
      <c r="AF34" s="26"/>
      <c r="AG34">
        <f t="shared" si="2"/>
        <v>21.589434249599996</v>
      </c>
      <c r="AI34" s="75">
        <f>PXIL!M34</f>
        <v>0</v>
      </c>
      <c r="AJ34" s="75">
        <f>PXIL!S34</f>
        <v>0</v>
      </c>
      <c r="AK34" s="75">
        <f>RTM_IEX!M34</f>
        <v>2.5099999999999998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11.931108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8.3000000000000007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0.20012175039999999</v>
      </c>
      <c r="AD35">
        <f t="shared" si="1"/>
        <v>22.540986249599996</v>
      </c>
      <c r="AE35">
        <v>0</v>
      </c>
      <c r="AF35" s="26"/>
      <c r="AG35">
        <f t="shared" si="2"/>
        <v>22.540986249599996</v>
      </c>
      <c r="AI35" s="75">
        <f>PXIL!M35</f>
        <v>0</v>
      </c>
      <c r="AJ35" s="75">
        <f>PXIL!S35</f>
        <v>0</v>
      </c>
      <c r="AK35" s="75">
        <f>RTM_IEX!M35</f>
        <v>2.5099999999999998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11.931108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0.1440657504</v>
      </c>
      <c r="AD36">
        <f t="shared" si="1"/>
        <v>16.2270422496</v>
      </c>
      <c r="AE36">
        <v>0</v>
      </c>
      <c r="AF36" s="26"/>
      <c r="AG36">
        <f t="shared" si="2"/>
        <v>16.2270422496</v>
      </c>
      <c r="AI36" s="75">
        <f>PXIL!M36</f>
        <v>0</v>
      </c>
      <c r="AJ36" s="75">
        <f>PXIL!S36</f>
        <v>0</v>
      </c>
      <c r="AK36" s="75">
        <f>RTM_IEX!M36</f>
        <v>2.5099999999999998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13.521922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9.65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0.22512091360000003</v>
      </c>
      <c r="AD37">
        <f t="shared" si="1"/>
        <v>25.356801086400001</v>
      </c>
      <c r="AE37">
        <v>0</v>
      </c>
      <c r="AF37" s="26"/>
      <c r="AG37">
        <f t="shared" si="2"/>
        <v>25.356801086400001</v>
      </c>
      <c r="AI37" s="75">
        <f>PXIL!M37</f>
        <v>0</v>
      </c>
      <c r="AJ37" s="75">
        <f>PXIL!S37</f>
        <v>0</v>
      </c>
      <c r="AK37" s="75">
        <f>RTM_IEX!M37</f>
        <v>2.41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13.521922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8.11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0.21244891360000001</v>
      </c>
      <c r="AD38">
        <f t="shared" si="1"/>
        <v>23.929473086400002</v>
      </c>
      <c r="AE38">
        <v>0</v>
      </c>
      <c r="AF38" s="26"/>
      <c r="AG38">
        <f t="shared" si="2"/>
        <v>23.929473086400002</v>
      </c>
      <c r="AI38" s="75">
        <f>PXIL!M38</f>
        <v>0</v>
      </c>
      <c r="AJ38" s="75">
        <f>PXIL!S38</f>
        <v>0</v>
      </c>
      <c r="AK38" s="75">
        <f>RTM_IEX!M38</f>
        <v>2.5099999999999998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13.521922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0.22600091360000002</v>
      </c>
      <c r="AD39">
        <f t="shared" si="1"/>
        <v>25.4559210864</v>
      </c>
      <c r="AE39">
        <v>0</v>
      </c>
      <c r="AF39" s="26"/>
      <c r="AG39">
        <f t="shared" si="2"/>
        <v>25.4559210864</v>
      </c>
      <c r="AI39" s="75">
        <f>PXIL!M39</f>
        <v>0</v>
      </c>
      <c r="AJ39" s="75">
        <f>PXIL!S39</f>
        <v>0</v>
      </c>
      <c r="AK39" s="75">
        <f>RTM_IEX!M39</f>
        <v>2.5099999999999998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13.521922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8.2100000000000009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0.2133289136</v>
      </c>
      <c r="AD40">
        <f t="shared" si="1"/>
        <v>24.028593086400001</v>
      </c>
      <c r="AE40">
        <v>0</v>
      </c>
      <c r="AF40" s="26"/>
      <c r="AG40">
        <f t="shared" si="2"/>
        <v>24.028593086400001</v>
      </c>
      <c r="AI40" s="75">
        <f>PXIL!M40</f>
        <v>0</v>
      </c>
      <c r="AJ40" s="75">
        <f>PXIL!S40</f>
        <v>0</v>
      </c>
      <c r="AK40" s="75">
        <f>RTM_IEX!M40</f>
        <v>2.5099999999999998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14.31733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9.65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0.21856850400000002</v>
      </c>
      <c r="AD41">
        <f t="shared" si="1"/>
        <v>24.618761496000001</v>
      </c>
      <c r="AE41">
        <v>0</v>
      </c>
      <c r="AF41" s="26"/>
      <c r="AG41">
        <f t="shared" si="2"/>
        <v>24.618761496000001</v>
      </c>
      <c r="AI41" s="75">
        <f>PXIL!M41</f>
        <v>0</v>
      </c>
      <c r="AJ41" s="75">
        <f>PXIL!S41</f>
        <v>0</v>
      </c>
      <c r="AK41" s="75">
        <f>RTM_IEX!M41</f>
        <v>0.87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14.476411000000001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9.65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0.21996841680000001</v>
      </c>
      <c r="AD42">
        <f t="shared" si="1"/>
        <v>24.776442583200001</v>
      </c>
      <c r="AE42">
        <v>0</v>
      </c>
      <c r="AF42" s="26"/>
      <c r="AG42">
        <f t="shared" si="2"/>
        <v>24.776442583200001</v>
      </c>
      <c r="AI42" s="75">
        <f>PXIL!M42</f>
        <v>0</v>
      </c>
      <c r="AJ42" s="75">
        <f>PXIL!S42</f>
        <v>0</v>
      </c>
      <c r="AK42" s="75">
        <f>RTM_IEX!M42</f>
        <v>0.87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14.476411000000001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1.1599999999999999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0.13760041680000001</v>
      </c>
      <c r="AD43">
        <f t="shared" si="1"/>
        <v>15.498810583200001</v>
      </c>
      <c r="AE43">
        <v>0</v>
      </c>
      <c r="AF43" s="26"/>
      <c r="AG43">
        <f t="shared" si="2"/>
        <v>15.498810583200001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14.476411000000001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9.65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0.21231241680000001</v>
      </c>
      <c r="AD44">
        <f t="shared" si="1"/>
        <v>23.914098583200001</v>
      </c>
      <c r="AE44">
        <v>0</v>
      </c>
      <c r="AF44" s="26"/>
      <c r="AG44">
        <f t="shared" si="2"/>
        <v>23.914098583200001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14.476411000000001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9.56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0.21152041680000003</v>
      </c>
      <c r="AD45">
        <f t="shared" si="1"/>
        <v>23.824890583200002</v>
      </c>
      <c r="AE45">
        <v>0</v>
      </c>
      <c r="AF45" s="26"/>
      <c r="AG45">
        <f t="shared" si="2"/>
        <v>23.824890583200002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14.476411000000001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9.65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0.21231241680000001</v>
      </c>
      <c r="AD46">
        <f t="shared" si="1"/>
        <v>23.914098583200001</v>
      </c>
      <c r="AE46">
        <v>0</v>
      </c>
      <c r="AF46" s="26"/>
      <c r="AG46">
        <f t="shared" si="2"/>
        <v>23.914098583200001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14.476411000000001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7.82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0.19620841680000001</v>
      </c>
      <c r="AD47">
        <f t="shared" si="1"/>
        <v>22.100202583199998</v>
      </c>
      <c r="AE47">
        <v>0</v>
      </c>
      <c r="AF47" s="26"/>
      <c r="AG47">
        <f t="shared" si="2"/>
        <v>22.100202583199998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14.476411000000001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3.86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0.16136041680000002</v>
      </c>
      <c r="AD48">
        <f t="shared" si="1"/>
        <v>18.175050583200001</v>
      </c>
      <c r="AE48">
        <v>0</v>
      </c>
      <c r="AF48" s="26"/>
      <c r="AG48">
        <f t="shared" si="2"/>
        <v>18.175050583200001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14.476411000000001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4.25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0.16479241680000001</v>
      </c>
      <c r="AD49">
        <f t="shared" si="1"/>
        <v>18.561618583199998</v>
      </c>
      <c r="AE49">
        <v>0</v>
      </c>
      <c r="AF49" s="26"/>
      <c r="AG49">
        <f t="shared" si="2"/>
        <v>18.561618583199998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14.476411000000001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0.39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0.13082441680000001</v>
      </c>
      <c r="AD50">
        <f t="shared" si="1"/>
        <v>14.735586583200002</v>
      </c>
      <c r="AE50">
        <v>0</v>
      </c>
      <c r="AF50" s="26"/>
      <c r="AG50">
        <f t="shared" si="2"/>
        <v>14.735586583200002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14.476411000000001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6.18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0.18177641680000001</v>
      </c>
      <c r="AD51">
        <f t="shared" si="1"/>
        <v>20.4746345832</v>
      </c>
      <c r="AE51">
        <v>0</v>
      </c>
      <c r="AF51" s="26"/>
      <c r="AG51">
        <f t="shared" si="2"/>
        <v>20.4746345832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14.476411000000001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6.47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0.18432841680000003</v>
      </c>
      <c r="AD52">
        <f t="shared" si="1"/>
        <v>20.762082583200002</v>
      </c>
      <c r="AE52">
        <v>0</v>
      </c>
      <c r="AF52" s="26"/>
      <c r="AG52">
        <f t="shared" si="2"/>
        <v>20.762082583200002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14.476411000000001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9.65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0.21231241680000001</v>
      </c>
      <c r="AD53">
        <f t="shared" si="1"/>
        <v>23.914098583200001</v>
      </c>
      <c r="AE53">
        <v>0</v>
      </c>
      <c r="AF53" s="26"/>
      <c r="AG53">
        <f t="shared" si="2"/>
        <v>23.914098583200001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14.476411000000001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6.66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0.18600041680000004</v>
      </c>
      <c r="AD54">
        <f t="shared" si="1"/>
        <v>20.950410583200004</v>
      </c>
      <c r="AE54">
        <v>0</v>
      </c>
      <c r="AF54" s="26"/>
      <c r="AG54">
        <f t="shared" si="2"/>
        <v>20.950410583200004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14.476411000000001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4.83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0.16989641680000001</v>
      </c>
      <c r="AD55">
        <f t="shared" si="1"/>
        <v>19.1365145832</v>
      </c>
      <c r="AE55">
        <v>0</v>
      </c>
      <c r="AF55" s="26"/>
      <c r="AG55">
        <f t="shared" si="2"/>
        <v>19.1365145832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14.476411000000001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6.18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0.18177641680000001</v>
      </c>
      <c r="AD56">
        <f t="shared" si="1"/>
        <v>20.4746345832</v>
      </c>
      <c r="AE56">
        <v>0</v>
      </c>
      <c r="AF56" s="26"/>
      <c r="AG56">
        <f t="shared" si="2"/>
        <v>20.4746345832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14.476411000000001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0.57999999999999996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0.13249641680000002</v>
      </c>
      <c r="AD57">
        <f t="shared" si="1"/>
        <v>14.9239145832</v>
      </c>
      <c r="AE57">
        <v>0</v>
      </c>
      <c r="AF57" s="26"/>
      <c r="AG57">
        <f t="shared" si="2"/>
        <v>14.9239145832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14.476411000000001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6.47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0.18432841680000003</v>
      </c>
      <c r="AD58">
        <f t="shared" si="1"/>
        <v>20.762082583200002</v>
      </c>
      <c r="AE58">
        <v>0</v>
      </c>
      <c r="AF58" s="26"/>
      <c r="AG58">
        <f t="shared" si="2"/>
        <v>20.762082583200002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14.476411000000001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7.72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0.19532841680000002</v>
      </c>
      <c r="AD59">
        <f t="shared" si="1"/>
        <v>22.001082583200002</v>
      </c>
      <c r="AE59">
        <v>0</v>
      </c>
      <c r="AF59" s="26"/>
      <c r="AG59">
        <f t="shared" si="2"/>
        <v>22.001082583200002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14.476411000000001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9.27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0.20896841680000003</v>
      </c>
      <c r="AD60">
        <f t="shared" si="1"/>
        <v>23.537442583200001</v>
      </c>
      <c r="AE60">
        <v>0</v>
      </c>
      <c r="AF60" s="26"/>
      <c r="AG60">
        <f t="shared" si="2"/>
        <v>23.537442583200001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14.476411000000001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5.79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0.17834441680000002</v>
      </c>
      <c r="AD61">
        <f t="shared" si="1"/>
        <v>20.0880665832</v>
      </c>
      <c r="AE61">
        <v>0</v>
      </c>
      <c r="AF61" s="26"/>
      <c r="AG61">
        <f t="shared" si="2"/>
        <v>20.0880665832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14.476411000000001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8.2100000000000009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0.1996404168</v>
      </c>
      <c r="AD62">
        <f t="shared" si="1"/>
        <v>22.486770583199998</v>
      </c>
      <c r="AE62">
        <v>0</v>
      </c>
      <c r="AF62" s="26"/>
      <c r="AG62">
        <f t="shared" si="2"/>
        <v>22.486770583199998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14.476411000000001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6.37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0.18344841680000001</v>
      </c>
      <c r="AD63">
        <f t="shared" si="1"/>
        <v>20.662962583199999</v>
      </c>
      <c r="AE63">
        <v>0</v>
      </c>
      <c r="AF63" s="26"/>
      <c r="AG63">
        <f t="shared" si="2"/>
        <v>20.662962583199999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14.476411000000001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1.06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0.13672041680000002</v>
      </c>
      <c r="AD64">
        <f t="shared" si="1"/>
        <v>15.399690583200002</v>
      </c>
      <c r="AE64">
        <v>0</v>
      </c>
      <c r="AF64" s="26"/>
      <c r="AG64">
        <f t="shared" si="2"/>
        <v>15.399690583200002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14.476411000000001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9.07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0.20720841680000002</v>
      </c>
      <c r="AD65">
        <f t="shared" si="1"/>
        <v>23.339202583199999</v>
      </c>
      <c r="AE65">
        <v>0</v>
      </c>
      <c r="AF65" s="26"/>
      <c r="AG65">
        <f t="shared" si="2"/>
        <v>23.339202583199999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14.476411000000001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9.17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0.20808841680000001</v>
      </c>
      <c r="AD66">
        <f t="shared" si="1"/>
        <v>23.438322583200002</v>
      </c>
      <c r="AE66">
        <v>0</v>
      </c>
      <c r="AF66" s="26"/>
      <c r="AG66">
        <f t="shared" si="2"/>
        <v>23.438322583200002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14.476411000000001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8.01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0.19788041680000001</v>
      </c>
      <c r="AD67">
        <f t="shared" si="1"/>
        <v>22.2885305832</v>
      </c>
      <c r="AE67">
        <v>0</v>
      </c>
      <c r="AF67" s="26"/>
      <c r="AG67">
        <f t="shared" si="2"/>
        <v>22.2885305832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14.476411000000001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8.11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0.2064164168</v>
      </c>
      <c r="AD68">
        <f t="shared" ref="AD68:AD98" si="4">SUM(B68:AB68,AI68:AR68)-AC68</f>
        <v>23.249994583199999</v>
      </c>
      <c r="AE68">
        <v>0</v>
      </c>
      <c r="AF68" s="26"/>
      <c r="AG68">
        <f t="shared" ref="AG68:AG98" si="5">SUM(AD68:AF68)</f>
        <v>23.249994583199999</v>
      </c>
      <c r="AI68" s="75">
        <f>PXIL!M68</f>
        <v>0</v>
      </c>
      <c r="AJ68" s="75">
        <f>PXIL!S68</f>
        <v>0</v>
      </c>
      <c r="AK68" s="75">
        <f>RTM_IEX!M68</f>
        <v>0.87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14.476411000000001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9.27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0.21662441680000002</v>
      </c>
      <c r="AD69">
        <f t="shared" si="4"/>
        <v>24.399786583200004</v>
      </c>
      <c r="AE69">
        <v>0</v>
      </c>
      <c r="AF69" s="26"/>
      <c r="AG69">
        <f t="shared" si="5"/>
        <v>24.399786583200004</v>
      </c>
      <c r="AI69" s="75">
        <f>PXIL!M69</f>
        <v>0</v>
      </c>
      <c r="AJ69" s="75">
        <f>PXIL!S69</f>
        <v>0</v>
      </c>
      <c r="AK69" s="75">
        <f>RTM_IEX!M69</f>
        <v>0.87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14.476411000000001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6.18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0.18177641680000001</v>
      </c>
      <c r="AD70">
        <f t="shared" si="4"/>
        <v>20.4746345832</v>
      </c>
      <c r="AE70">
        <v>0</v>
      </c>
      <c r="AF70" s="26"/>
      <c r="AG70">
        <f t="shared" si="5"/>
        <v>20.4746345832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14.476411000000001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0.15036041679999998</v>
      </c>
      <c r="AD71">
        <f t="shared" si="4"/>
        <v>16.936050583199997</v>
      </c>
      <c r="AE71">
        <v>0</v>
      </c>
      <c r="AF71" s="26"/>
      <c r="AG71">
        <f t="shared" si="5"/>
        <v>16.936050583199997</v>
      </c>
      <c r="AI71" s="75">
        <f>PXIL!M71</f>
        <v>0</v>
      </c>
      <c r="AJ71" s="75">
        <f>PXIL!S71</f>
        <v>0</v>
      </c>
      <c r="AK71" s="75">
        <f>RTM_IEX!M71</f>
        <v>0.97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14.476411000000001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9.65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0.21231241680000001</v>
      </c>
      <c r="AD72">
        <f t="shared" si="4"/>
        <v>23.914098583200001</v>
      </c>
      <c r="AE72">
        <v>0</v>
      </c>
      <c r="AF72" s="26"/>
      <c r="AG72">
        <f t="shared" si="5"/>
        <v>23.914098583200001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14.476411000000001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9.65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0.21996841680000001</v>
      </c>
      <c r="AD73">
        <f t="shared" si="4"/>
        <v>24.776442583200001</v>
      </c>
      <c r="AE73">
        <v>0</v>
      </c>
      <c r="AF73" s="26"/>
      <c r="AG73">
        <f t="shared" si="5"/>
        <v>24.776442583200001</v>
      </c>
      <c r="AI73" s="75">
        <f>PXIL!M73</f>
        <v>0</v>
      </c>
      <c r="AJ73" s="75">
        <f>PXIL!S73</f>
        <v>0</v>
      </c>
      <c r="AK73" s="75">
        <f>RTM_IEX!M73</f>
        <v>0.87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14.476411000000001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0.21996841680000001</v>
      </c>
      <c r="AD74">
        <f t="shared" si="4"/>
        <v>24.776442583200001</v>
      </c>
      <c r="AE74">
        <v>0</v>
      </c>
      <c r="AF74" s="26"/>
      <c r="AG74">
        <f t="shared" si="5"/>
        <v>24.776442583200001</v>
      </c>
      <c r="AI74" s="75">
        <f>PXIL!M74</f>
        <v>0</v>
      </c>
      <c r="AJ74" s="75">
        <f>PXIL!S74</f>
        <v>0</v>
      </c>
      <c r="AK74" s="75">
        <f>RTM_IEX!M74</f>
        <v>0.87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14.476411000000001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0.21996841680000001</v>
      </c>
      <c r="AD75">
        <f t="shared" si="4"/>
        <v>24.776442583200001</v>
      </c>
      <c r="AE75">
        <v>0</v>
      </c>
      <c r="AF75" s="26"/>
      <c r="AG75">
        <f t="shared" si="5"/>
        <v>24.776442583200001</v>
      </c>
      <c r="AI75" s="75">
        <f>PXIL!M75</f>
        <v>0</v>
      </c>
      <c r="AJ75" s="75">
        <f>PXIL!S75</f>
        <v>0</v>
      </c>
      <c r="AK75" s="75">
        <f>RTM_IEX!M75</f>
        <v>0.87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14.476411000000001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9.65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0.21996841680000001</v>
      </c>
      <c r="AD76">
        <f t="shared" si="4"/>
        <v>24.776442583200001</v>
      </c>
      <c r="AE76">
        <v>0</v>
      </c>
      <c r="AF76" s="26"/>
      <c r="AG76">
        <f t="shared" si="5"/>
        <v>24.776442583200001</v>
      </c>
      <c r="AI76" s="75">
        <f>PXIL!M76</f>
        <v>0</v>
      </c>
      <c r="AJ76" s="75">
        <f>PXIL!S76</f>
        <v>0</v>
      </c>
      <c r="AK76" s="75">
        <f>RTM_IEX!M76</f>
        <v>0.87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14.476411000000001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9.56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0.21917641680000002</v>
      </c>
      <c r="AD77">
        <f t="shared" si="4"/>
        <v>24.687234583200002</v>
      </c>
      <c r="AE77">
        <v>0</v>
      </c>
      <c r="AF77" s="26"/>
      <c r="AG77">
        <f t="shared" si="5"/>
        <v>24.687234583200002</v>
      </c>
      <c r="AI77" s="75">
        <f>PXIL!M77</f>
        <v>0</v>
      </c>
      <c r="AJ77" s="75">
        <f>PXIL!S77</f>
        <v>0</v>
      </c>
      <c r="AK77" s="75">
        <f>RTM_IEX!M77</f>
        <v>0.87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11.931108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0.1049937504</v>
      </c>
      <c r="AD78">
        <f t="shared" si="4"/>
        <v>11.8261142496</v>
      </c>
      <c r="AE78">
        <v>0</v>
      </c>
      <c r="AF78" s="26"/>
      <c r="AG78">
        <f t="shared" si="5"/>
        <v>11.8261142496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14.476411000000001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8.2100000000000009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0.20729641679999999</v>
      </c>
      <c r="AD79">
        <f t="shared" si="4"/>
        <v>23.349114583200002</v>
      </c>
      <c r="AE79">
        <v>0</v>
      </c>
      <c r="AF79" s="26"/>
      <c r="AG79">
        <f t="shared" si="5"/>
        <v>23.349114583200002</v>
      </c>
      <c r="AI79" s="75">
        <f>PXIL!M79</f>
        <v>0</v>
      </c>
      <c r="AJ79" s="75">
        <f>PXIL!S79</f>
        <v>0</v>
      </c>
      <c r="AK79" s="75">
        <f>RTM_IEX!M79</f>
        <v>0.87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14.476411000000001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9.07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0.21407241680000003</v>
      </c>
      <c r="AD80">
        <f t="shared" si="4"/>
        <v>24.1123385832</v>
      </c>
      <c r="AE80">
        <v>0</v>
      </c>
      <c r="AF80" s="26"/>
      <c r="AG80">
        <f t="shared" si="5"/>
        <v>24.1123385832</v>
      </c>
      <c r="AI80" s="75">
        <f>PXIL!M80</f>
        <v>0</v>
      </c>
      <c r="AJ80" s="75">
        <f>PXIL!S80</f>
        <v>0</v>
      </c>
      <c r="AK80" s="75">
        <f>RTM_IEX!M80</f>
        <v>0.78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14.476411000000001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9.65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0.21706441680000002</v>
      </c>
      <c r="AD81">
        <f t="shared" si="4"/>
        <v>24.449346583200001</v>
      </c>
      <c r="AE81">
        <v>0</v>
      </c>
      <c r="AF81" s="26"/>
      <c r="AG81">
        <f t="shared" si="5"/>
        <v>24.449346583200001</v>
      </c>
      <c r="AI81" s="75">
        <f>PXIL!M81</f>
        <v>0</v>
      </c>
      <c r="AJ81" s="75">
        <f>PXIL!S81</f>
        <v>0</v>
      </c>
      <c r="AK81" s="75">
        <f>RTM_IEX!M81</f>
        <v>0.54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14.476411000000001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9.65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0.2172404168</v>
      </c>
      <c r="AD82">
        <f t="shared" si="4"/>
        <v>24.4691705832</v>
      </c>
      <c r="AE82">
        <v>0</v>
      </c>
      <c r="AF82" s="26"/>
      <c r="AG82">
        <f t="shared" si="5"/>
        <v>24.4691705832</v>
      </c>
      <c r="AI82" s="75">
        <f>PXIL!M82</f>
        <v>0</v>
      </c>
      <c r="AJ82" s="75">
        <f>PXIL!S82</f>
        <v>0</v>
      </c>
      <c r="AK82" s="75">
        <f>RTM_IEX!M82</f>
        <v>0.56000000000000005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14.476411000000001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9.17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0.21345641680000002</v>
      </c>
      <c r="AD83">
        <f t="shared" si="4"/>
        <v>24.0429545832</v>
      </c>
      <c r="AE83">
        <v>0</v>
      </c>
      <c r="AF83" s="26"/>
      <c r="AG83">
        <f t="shared" si="5"/>
        <v>24.0429545832</v>
      </c>
      <c r="AI83" s="75">
        <f>PXIL!M83</f>
        <v>0</v>
      </c>
      <c r="AJ83" s="75">
        <f>PXIL!S83</f>
        <v>0</v>
      </c>
      <c r="AK83" s="75">
        <f>RTM_IEX!M83</f>
        <v>0.61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14.476411000000001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8.3000000000000007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0.20615241680000004</v>
      </c>
      <c r="AD84">
        <f t="shared" si="4"/>
        <v>23.220258583200003</v>
      </c>
      <c r="AE84">
        <v>0</v>
      </c>
      <c r="AF84" s="26"/>
      <c r="AG84">
        <f t="shared" si="5"/>
        <v>23.220258583200003</v>
      </c>
      <c r="AI84" s="75">
        <f>PXIL!M84</f>
        <v>0</v>
      </c>
      <c r="AJ84" s="75">
        <f>PXIL!S84</f>
        <v>0</v>
      </c>
      <c r="AK84" s="75">
        <f>RTM_IEX!M84</f>
        <v>0.65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14.476411000000001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2.41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0.15440841680000003</v>
      </c>
      <c r="AD85">
        <f t="shared" si="4"/>
        <v>17.392002583200004</v>
      </c>
      <c r="AE85">
        <v>0</v>
      </c>
      <c r="AF85" s="26"/>
      <c r="AG85">
        <f t="shared" si="5"/>
        <v>17.392002583200004</v>
      </c>
      <c r="AI85" s="75">
        <f>PXIL!M85</f>
        <v>0</v>
      </c>
      <c r="AJ85" s="75">
        <f>PXIL!S85</f>
        <v>0</v>
      </c>
      <c r="AK85" s="75">
        <f>RTM_IEX!M85</f>
        <v>0.66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14.476411000000001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9.65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0.2182964168</v>
      </c>
      <c r="AD86">
        <f t="shared" si="4"/>
        <v>24.588114583199999</v>
      </c>
      <c r="AE86">
        <v>0</v>
      </c>
      <c r="AF86" s="26"/>
      <c r="AG86">
        <f t="shared" si="5"/>
        <v>24.588114583199999</v>
      </c>
      <c r="AI86" s="75">
        <f>PXIL!M86</f>
        <v>0</v>
      </c>
      <c r="AJ86" s="75">
        <f>PXIL!S86</f>
        <v>0</v>
      </c>
      <c r="AK86" s="75">
        <f>RTM_IEX!M86</f>
        <v>0.68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14.476411000000001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7.63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0.20104841680000002</v>
      </c>
      <c r="AD87">
        <f t="shared" si="4"/>
        <v>22.645362583200001</v>
      </c>
      <c r="AE87">
        <v>0</v>
      </c>
      <c r="AF87" s="26"/>
      <c r="AG87">
        <f t="shared" si="5"/>
        <v>22.645362583200001</v>
      </c>
      <c r="AI87" s="75">
        <f>PXIL!M87</f>
        <v>0</v>
      </c>
      <c r="AJ87" s="75">
        <f>PXIL!S87</f>
        <v>0</v>
      </c>
      <c r="AK87" s="75">
        <f>RTM_IEX!M87</f>
        <v>0.74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14.476411000000001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8.4600000000000009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0.2160964168</v>
      </c>
      <c r="AD88">
        <f t="shared" si="4"/>
        <v>24.340314583200001</v>
      </c>
      <c r="AE88">
        <v>0</v>
      </c>
      <c r="AF88" s="26"/>
      <c r="AG88">
        <f t="shared" si="5"/>
        <v>24.340314583200001</v>
      </c>
      <c r="AI88" s="75">
        <f>PXIL!M88</f>
        <v>0</v>
      </c>
      <c r="AJ88" s="75">
        <f>PXIL!S88</f>
        <v>0</v>
      </c>
      <c r="AK88" s="75">
        <f>RTM_IEX!M88</f>
        <v>1.62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14.476411000000001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7.51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0.21407241680000003</v>
      </c>
      <c r="AD89">
        <f t="shared" si="4"/>
        <v>24.1123385832</v>
      </c>
      <c r="AE89">
        <v>0</v>
      </c>
      <c r="AF89" s="26"/>
      <c r="AG89">
        <f t="shared" si="5"/>
        <v>24.1123385832</v>
      </c>
      <c r="AI89" s="75">
        <f>PXIL!M89</f>
        <v>0</v>
      </c>
      <c r="AJ89" s="75">
        <f>PXIL!S89</f>
        <v>0</v>
      </c>
      <c r="AK89" s="75">
        <f>RTM_IEX!M89</f>
        <v>2.34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14.476411000000001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6.42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0.2021924168</v>
      </c>
      <c r="AD90">
        <f t="shared" si="4"/>
        <v>22.7742185832</v>
      </c>
      <c r="AE90">
        <v>0</v>
      </c>
      <c r="AF90" s="26"/>
      <c r="AG90">
        <f t="shared" si="5"/>
        <v>22.7742185832</v>
      </c>
      <c r="AI90" s="75">
        <f>PXIL!M90</f>
        <v>0</v>
      </c>
      <c r="AJ90" s="75">
        <f>PXIL!S90</f>
        <v>0</v>
      </c>
      <c r="AK90" s="75">
        <f>RTM_IEX!M90</f>
        <v>2.08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14.476411000000001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5.7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0.19180841680000002</v>
      </c>
      <c r="AD91">
        <f t="shared" si="4"/>
        <v>21.604602583200002</v>
      </c>
      <c r="AE91">
        <v>0</v>
      </c>
      <c r="AF91" s="26"/>
      <c r="AG91">
        <f t="shared" si="5"/>
        <v>21.604602583200002</v>
      </c>
      <c r="AI91" s="75">
        <f>PXIL!M91</f>
        <v>0</v>
      </c>
      <c r="AJ91" s="75">
        <f>PXIL!S91</f>
        <v>0</v>
      </c>
      <c r="AK91" s="75">
        <f>RTM_IEX!M91</f>
        <v>1.62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14.476411000000001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0.13355241680000002</v>
      </c>
      <c r="AD92">
        <f t="shared" si="4"/>
        <v>15.042858583199999</v>
      </c>
      <c r="AE92">
        <v>0</v>
      </c>
      <c r="AF92" s="26"/>
      <c r="AG92">
        <f t="shared" si="5"/>
        <v>15.042858583199999</v>
      </c>
      <c r="AI92" s="75">
        <f>PXIL!M92</f>
        <v>0</v>
      </c>
      <c r="AJ92" s="75">
        <f>PXIL!S92</f>
        <v>0</v>
      </c>
      <c r="AK92" s="75">
        <f>RTM_IEX!M92</f>
        <v>0.7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14.476411000000001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3.65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0.15951241680000003</v>
      </c>
      <c r="AD93">
        <f t="shared" si="4"/>
        <v>17.966898583200003</v>
      </c>
      <c r="AE93">
        <v>0</v>
      </c>
      <c r="AF93" s="26"/>
      <c r="AG93">
        <f t="shared" si="5"/>
        <v>17.966898583200003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14.476411000000001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0.18045641680000002</v>
      </c>
      <c r="AD94">
        <f t="shared" si="4"/>
        <v>20.325954583200001</v>
      </c>
      <c r="AE94">
        <v>0</v>
      </c>
      <c r="AF94" s="26"/>
      <c r="AG94">
        <f t="shared" si="5"/>
        <v>20.325954583200001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14.476411000000001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7.1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0.18987241680000003</v>
      </c>
      <c r="AD95">
        <f t="shared" si="4"/>
        <v>21.3865385832</v>
      </c>
      <c r="AE95">
        <v>0</v>
      </c>
      <c r="AF95" s="26"/>
      <c r="AG95">
        <f t="shared" si="5"/>
        <v>21.3865385832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14.476411000000001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6.13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0.18133641680000001</v>
      </c>
      <c r="AD96">
        <f t="shared" si="4"/>
        <v>20.425074583200001</v>
      </c>
      <c r="AE96">
        <v>0</v>
      </c>
      <c r="AF96" s="26"/>
      <c r="AG96">
        <f t="shared" si="5"/>
        <v>20.425074583200001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14.476411000000001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3.23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0.1558164168</v>
      </c>
      <c r="AD97">
        <f t="shared" si="4"/>
        <v>17.550594583199999</v>
      </c>
      <c r="AE97">
        <v>0</v>
      </c>
      <c r="AF97" s="26"/>
      <c r="AG97">
        <f t="shared" si="5"/>
        <v>17.550594583199999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14.476411000000001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3.93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0.16197641680000002</v>
      </c>
      <c r="AD98">
        <f t="shared" si="4"/>
        <v>18.2444345832</v>
      </c>
      <c r="AE98">
        <v>0</v>
      </c>
      <c r="AF98" s="26"/>
      <c r="AG98">
        <f t="shared" si="5"/>
        <v>18.2444345832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0.32279675050000034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0.13704749999999996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4.1623274044000017E-3</v>
      </c>
      <c r="AD99">
        <f t="shared" si="6"/>
        <v>0.46882942309560016</v>
      </c>
      <c r="AE99">
        <f t="shared" ref="AE99:AR99" si="8">SUM(AE3:AE98)/4000</f>
        <v>0</v>
      </c>
      <c r="AG99">
        <f t="shared" si="8"/>
        <v>0.46882942309560016</v>
      </c>
      <c r="AI99">
        <f t="shared" si="8"/>
        <v>0</v>
      </c>
      <c r="AJ99">
        <f t="shared" si="8"/>
        <v>0</v>
      </c>
      <c r="AK99">
        <f t="shared" si="8"/>
        <v>1.3147499999999996E-2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44711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62</v>
      </c>
      <c r="C3" s="16">
        <f>'[1]30'!C5</f>
        <v>0</v>
      </c>
      <c r="D3" s="16">
        <f>'[1]30'!D5</f>
        <v>245</v>
      </c>
      <c r="E3" s="16">
        <f>'[1]30'!E5</f>
        <v>0</v>
      </c>
      <c r="F3" s="15">
        <f>SUM(B3:E3)</f>
        <v>307</v>
      </c>
      <c r="G3" s="15">
        <f>'[1]30'!H5</f>
        <v>62</v>
      </c>
      <c r="H3" s="16">
        <f>'[1]30'!I5</f>
        <v>0</v>
      </c>
      <c r="I3" s="16">
        <f>'[1]30'!J5</f>
        <v>91</v>
      </c>
      <c r="J3" s="16">
        <f>'[1]30'!K5</f>
        <v>0</v>
      </c>
      <c r="K3" s="15">
        <f>SUM(G3:J3)</f>
        <v>153</v>
      </c>
      <c r="L3" s="18">
        <f>frq!C3</f>
        <v>1</v>
      </c>
      <c r="M3" s="16">
        <f t="shared" ref="M3:M34" si="0">IF($L3=1,G3,IF(AND($L3=0.985,G3&gt;0.985*B3),B3*0.985,IF(AND($L3=0.965,G3&gt;0.965*B3),0.965*B3,G3)))</f>
        <v>62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91</v>
      </c>
      <c r="P3" s="16">
        <f t="shared" ref="P3:P34" si="3">IF($L3=1,J3,IF(AND($L3=0.985,J3&gt;0.985*E3),E3*0.985,IF(AND($L3=0.965,J3&gt;0.965*E3),0.965*E3,J3)))</f>
        <v>0</v>
      </c>
      <c r="Q3" s="17">
        <f>SUM(M3:P3)</f>
        <v>153</v>
      </c>
    </row>
    <row r="4" spans="1:18">
      <c r="A4" s="8" t="s">
        <v>46</v>
      </c>
      <c r="B4" s="15">
        <f>'[1]30'!B6</f>
        <v>62</v>
      </c>
      <c r="C4" s="16">
        <f>'[1]30'!C6</f>
        <v>0</v>
      </c>
      <c r="D4" s="16">
        <f>'[1]30'!D6</f>
        <v>245</v>
      </c>
      <c r="E4" s="16">
        <f>'[1]30'!E6</f>
        <v>0</v>
      </c>
      <c r="F4" s="15">
        <f>SUM(B4:E4)</f>
        <v>307</v>
      </c>
      <c r="G4" s="15">
        <f>'[1]30'!H6</f>
        <v>62</v>
      </c>
      <c r="H4" s="16">
        <f>'[1]30'!I6</f>
        <v>0</v>
      </c>
      <c r="I4" s="16">
        <f>'[1]30'!J6</f>
        <v>91</v>
      </c>
      <c r="J4" s="16">
        <f>'[1]30'!K6</f>
        <v>0</v>
      </c>
      <c r="K4" s="15">
        <f t="shared" ref="K4:K67" si="4">SUM(G4:J4)</f>
        <v>153</v>
      </c>
      <c r="L4" s="18">
        <f>frq!C4</f>
        <v>1</v>
      </c>
      <c r="M4" s="16">
        <f t="shared" si="0"/>
        <v>62</v>
      </c>
      <c r="N4" s="16">
        <f t="shared" si="1"/>
        <v>0</v>
      </c>
      <c r="O4" s="16">
        <f t="shared" si="2"/>
        <v>91</v>
      </c>
      <c r="P4" s="16">
        <f t="shared" si="3"/>
        <v>0</v>
      </c>
      <c r="Q4" s="17">
        <f t="shared" ref="Q4:Q67" si="5">SUM(M4:P4)</f>
        <v>153</v>
      </c>
    </row>
    <row r="5" spans="1:18">
      <c r="A5" s="8" t="s">
        <v>47</v>
      </c>
      <c r="B5" s="15">
        <f>'[1]30'!B7</f>
        <v>62</v>
      </c>
      <c r="C5" s="16">
        <f>'[1]30'!C7</f>
        <v>0</v>
      </c>
      <c r="D5" s="16">
        <f>'[1]30'!D7</f>
        <v>245</v>
      </c>
      <c r="E5" s="16">
        <f>'[1]30'!E7</f>
        <v>0</v>
      </c>
      <c r="F5" s="15">
        <f t="shared" ref="F5:F68" si="6">SUM(B5:E5)</f>
        <v>307</v>
      </c>
      <c r="G5" s="15">
        <f>'[1]30'!H7</f>
        <v>62</v>
      </c>
      <c r="H5" s="16">
        <f>'[1]30'!I7</f>
        <v>0</v>
      </c>
      <c r="I5" s="16">
        <f>'[1]30'!J7</f>
        <v>91</v>
      </c>
      <c r="J5" s="16">
        <f>'[1]30'!K7</f>
        <v>0</v>
      </c>
      <c r="K5" s="15">
        <f t="shared" si="4"/>
        <v>153</v>
      </c>
      <c r="L5" s="18">
        <f>frq!C5</f>
        <v>1</v>
      </c>
      <c r="M5" s="16">
        <f t="shared" si="0"/>
        <v>62</v>
      </c>
      <c r="N5" s="16">
        <f t="shared" si="1"/>
        <v>0</v>
      </c>
      <c r="O5" s="16">
        <f t="shared" si="2"/>
        <v>91</v>
      </c>
      <c r="P5" s="16">
        <f t="shared" si="3"/>
        <v>0</v>
      </c>
      <c r="Q5" s="17">
        <f t="shared" si="5"/>
        <v>153</v>
      </c>
      <c r="R5" s="168"/>
    </row>
    <row r="6" spans="1:18">
      <c r="A6" s="8" t="s">
        <v>48</v>
      </c>
      <c r="B6" s="15">
        <f>'[1]30'!B8</f>
        <v>62</v>
      </c>
      <c r="C6" s="16">
        <f>'[1]30'!C8</f>
        <v>0</v>
      </c>
      <c r="D6" s="16">
        <f>'[1]30'!D8</f>
        <v>245</v>
      </c>
      <c r="E6" s="16">
        <f>'[1]30'!E8</f>
        <v>0</v>
      </c>
      <c r="F6" s="15">
        <f t="shared" si="6"/>
        <v>307</v>
      </c>
      <c r="G6" s="15">
        <f>'[1]30'!H8</f>
        <v>62</v>
      </c>
      <c r="H6" s="16">
        <f>'[1]30'!I8</f>
        <v>0</v>
      </c>
      <c r="I6" s="16">
        <f>'[1]30'!J8</f>
        <v>91</v>
      </c>
      <c r="J6" s="16">
        <f>'[1]30'!K8</f>
        <v>0</v>
      </c>
      <c r="K6" s="15">
        <f t="shared" si="4"/>
        <v>153</v>
      </c>
      <c r="L6" s="18">
        <f>frq!C6</f>
        <v>1</v>
      </c>
      <c r="M6" s="16">
        <f t="shared" si="0"/>
        <v>62</v>
      </c>
      <c r="N6" s="16">
        <f t="shared" si="1"/>
        <v>0</v>
      </c>
      <c r="O6" s="16">
        <f t="shared" si="2"/>
        <v>91</v>
      </c>
      <c r="P6" s="16">
        <f t="shared" si="3"/>
        <v>0</v>
      </c>
      <c r="Q6" s="17">
        <f t="shared" si="5"/>
        <v>153</v>
      </c>
    </row>
    <row r="7" spans="1:18">
      <c r="A7" s="8" t="s">
        <v>49</v>
      </c>
      <c r="B7" s="15">
        <f>'[1]30'!B9</f>
        <v>62</v>
      </c>
      <c r="C7" s="16">
        <f>'[1]30'!C9</f>
        <v>0</v>
      </c>
      <c r="D7" s="16">
        <f>'[1]30'!D9</f>
        <v>245</v>
      </c>
      <c r="E7" s="16">
        <f>'[1]30'!E9</f>
        <v>0</v>
      </c>
      <c r="F7" s="15">
        <f t="shared" si="6"/>
        <v>307</v>
      </c>
      <c r="G7" s="15">
        <f>'[1]30'!H9</f>
        <v>62</v>
      </c>
      <c r="H7" s="16">
        <f>'[1]30'!I9</f>
        <v>0</v>
      </c>
      <c r="I7" s="16">
        <f>'[1]30'!J9</f>
        <v>91</v>
      </c>
      <c r="J7" s="16">
        <f>'[1]30'!K9</f>
        <v>0</v>
      </c>
      <c r="K7" s="15">
        <f t="shared" si="4"/>
        <v>153</v>
      </c>
      <c r="L7" s="18">
        <f>frq!C7</f>
        <v>1</v>
      </c>
      <c r="M7" s="16">
        <f t="shared" si="0"/>
        <v>62</v>
      </c>
      <c r="N7" s="16">
        <f t="shared" si="1"/>
        <v>0</v>
      </c>
      <c r="O7" s="16">
        <f t="shared" si="2"/>
        <v>91</v>
      </c>
      <c r="P7" s="16">
        <f t="shared" si="3"/>
        <v>0</v>
      </c>
      <c r="Q7" s="17">
        <f t="shared" si="5"/>
        <v>153</v>
      </c>
    </row>
    <row r="8" spans="1:18">
      <c r="A8" s="8" t="s">
        <v>50</v>
      </c>
      <c r="B8" s="15">
        <f>'[1]30'!B10</f>
        <v>62</v>
      </c>
      <c r="C8" s="16">
        <f>'[1]30'!C10</f>
        <v>0</v>
      </c>
      <c r="D8" s="16">
        <f>'[1]30'!D10</f>
        <v>245</v>
      </c>
      <c r="E8" s="16">
        <f>'[1]30'!E10</f>
        <v>0</v>
      </c>
      <c r="F8" s="15">
        <f t="shared" si="6"/>
        <v>307</v>
      </c>
      <c r="G8" s="15">
        <f>'[1]30'!H10</f>
        <v>62</v>
      </c>
      <c r="H8" s="16">
        <f>'[1]30'!I10</f>
        <v>0</v>
      </c>
      <c r="I8" s="16">
        <f>'[1]30'!J10</f>
        <v>91</v>
      </c>
      <c r="J8" s="16">
        <f>'[1]30'!K10</f>
        <v>0</v>
      </c>
      <c r="K8" s="15">
        <f t="shared" si="4"/>
        <v>153</v>
      </c>
      <c r="L8" s="18">
        <f>frq!C8</f>
        <v>1</v>
      </c>
      <c r="M8" s="16">
        <f t="shared" si="0"/>
        <v>62</v>
      </c>
      <c r="N8" s="16">
        <f t="shared" si="1"/>
        <v>0</v>
      </c>
      <c r="O8" s="16">
        <f t="shared" si="2"/>
        <v>91</v>
      </c>
      <c r="P8" s="16">
        <f t="shared" si="3"/>
        <v>0</v>
      </c>
      <c r="Q8" s="17">
        <f t="shared" si="5"/>
        <v>153</v>
      </c>
    </row>
    <row r="9" spans="1:18">
      <c r="A9" s="8" t="s">
        <v>51</v>
      </c>
      <c r="B9" s="15">
        <f>'[1]30'!B11</f>
        <v>62</v>
      </c>
      <c r="C9" s="16">
        <f>'[1]30'!C11</f>
        <v>0</v>
      </c>
      <c r="D9" s="16">
        <f>'[1]30'!D11</f>
        <v>245</v>
      </c>
      <c r="E9" s="16">
        <f>'[1]30'!E11</f>
        <v>0</v>
      </c>
      <c r="F9" s="15">
        <f t="shared" si="6"/>
        <v>307</v>
      </c>
      <c r="G9" s="15">
        <f>'[1]30'!H11</f>
        <v>62</v>
      </c>
      <c r="H9" s="16">
        <f>'[1]30'!I11</f>
        <v>0</v>
      </c>
      <c r="I9" s="16">
        <f>'[1]30'!J11</f>
        <v>91</v>
      </c>
      <c r="J9" s="16">
        <f>'[1]30'!K11</f>
        <v>0</v>
      </c>
      <c r="K9" s="15">
        <f t="shared" si="4"/>
        <v>153</v>
      </c>
      <c r="L9" s="18">
        <f>frq!C9</f>
        <v>1</v>
      </c>
      <c r="M9" s="16">
        <f t="shared" si="0"/>
        <v>62</v>
      </c>
      <c r="N9" s="16">
        <f t="shared" si="1"/>
        <v>0</v>
      </c>
      <c r="O9" s="16">
        <f t="shared" si="2"/>
        <v>91</v>
      </c>
      <c r="P9" s="16">
        <f t="shared" si="3"/>
        <v>0</v>
      </c>
      <c r="Q9" s="17">
        <f t="shared" si="5"/>
        <v>153</v>
      </c>
    </row>
    <row r="10" spans="1:18">
      <c r="A10" s="8" t="s">
        <v>52</v>
      </c>
      <c r="B10" s="15">
        <f>'[1]30'!B12</f>
        <v>62</v>
      </c>
      <c r="C10" s="16">
        <f>'[1]30'!C12</f>
        <v>0</v>
      </c>
      <c r="D10" s="16">
        <f>'[1]30'!D12</f>
        <v>245</v>
      </c>
      <c r="E10" s="16">
        <f>'[1]30'!E12</f>
        <v>0</v>
      </c>
      <c r="F10" s="15">
        <f t="shared" si="6"/>
        <v>307</v>
      </c>
      <c r="G10" s="15">
        <f>'[1]30'!H12</f>
        <v>62</v>
      </c>
      <c r="H10" s="16">
        <f>'[1]30'!I12</f>
        <v>0</v>
      </c>
      <c r="I10" s="16">
        <f>'[1]30'!J12</f>
        <v>91</v>
      </c>
      <c r="J10" s="16">
        <f>'[1]30'!K12</f>
        <v>0</v>
      </c>
      <c r="K10" s="15">
        <f t="shared" si="4"/>
        <v>153</v>
      </c>
      <c r="L10" s="18">
        <f>frq!C10</f>
        <v>1</v>
      </c>
      <c r="M10" s="16">
        <f t="shared" si="0"/>
        <v>62</v>
      </c>
      <c r="N10" s="16">
        <f t="shared" si="1"/>
        <v>0</v>
      </c>
      <c r="O10" s="16">
        <f t="shared" si="2"/>
        <v>91</v>
      </c>
      <c r="P10" s="16">
        <f t="shared" si="3"/>
        <v>0</v>
      </c>
      <c r="Q10" s="17">
        <f t="shared" si="5"/>
        <v>153</v>
      </c>
    </row>
    <row r="11" spans="1:18">
      <c r="A11" s="8" t="s">
        <v>53</v>
      </c>
      <c r="B11" s="15">
        <f>'[1]30'!B13</f>
        <v>62</v>
      </c>
      <c r="C11" s="16">
        <f>'[1]30'!C13</f>
        <v>0</v>
      </c>
      <c r="D11" s="16">
        <f>'[1]30'!D13</f>
        <v>245</v>
      </c>
      <c r="E11" s="16">
        <f>'[1]30'!E13</f>
        <v>0</v>
      </c>
      <c r="F11" s="15">
        <f t="shared" si="6"/>
        <v>307</v>
      </c>
      <c r="G11" s="15">
        <f>'[1]30'!H13</f>
        <v>62</v>
      </c>
      <c r="H11" s="16">
        <f>'[1]30'!I13</f>
        <v>0</v>
      </c>
      <c r="I11" s="16">
        <f>'[1]30'!J13</f>
        <v>91</v>
      </c>
      <c r="J11" s="16">
        <f>'[1]30'!K13</f>
        <v>0</v>
      </c>
      <c r="K11" s="15">
        <f t="shared" si="4"/>
        <v>153</v>
      </c>
      <c r="L11" s="18">
        <f>frq!C11</f>
        <v>1</v>
      </c>
      <c r="M11" s="16">
        <f t="shared" si="0"/>
        <v>62</v>
      </c>
      <c r="N11" s="16">
        <f t="shared" si="1"/>
        <v>0</v>
      </c>
      <c r="O11" s="16">
        <f t="shared" si="2"/>
        <v>91</v>
      </c>
      <c r="P11" s="16">
        <f t="shared" si="3"/>
        <v>0</v>
      </c>
      <c r="Q11" s="17">
        <f t="shared" si="5"/>
        <v>153</v>
      </c>
    </row>
    <row r="12" spans="1:18">
      <c r="A12" s="8" t="s">
        <v>54</v>
      </c>
      <c r="B12" s="15">
        <f>'[1]30'!B14</f>
        <v>62</v>
      </c>
      <c r="C12" s="16">
        <f>'[1]30'!C14</f>
        <v>0</v>
      </c>
      <c r="D12" s="16">
        <f>'[1]30'!D14</f>
        <v>245</v>
      </c>
      <c r="E12" s="16">
        <f>'[1]30'!E14</f>
        <v>0</v>
      </c>
      <c r="F12" s="15">
        <f t="shared" si="6"/>
        <v>307</v>
      </c>
      <c r="G12" s="15">
        <f>'[1]30'!H14</f>
        <v>62</v>
      </c>
      <c r="H12" s="16">
        <f>'[1]30'!I14</f>
        <v>0</v>
      </c>
      <c r="I12" s="16">
        <f>'[1]30'!J14</f>
        <v>91</v>
      </c>
      <c r="J12" s="16">
        <f>'[1]30'!K14</f>
        <v>0</v>
      </c>
      <c r="K12" s="15">
        <f t="shared" si="4"/>
        <v>153</v>
      </c>
      <c r="L12" s="18">
        <f>frq!C12</f>
        <v>1</v>
      </c>
      <c r="M12" s="16">
        <f t="shared" si="0"/>
        <v>62</v>
      </c>
      <c r="N12" s="16">
        <f t="shared" si="1"/>
        <v>0</v>
      </c>
      <c r="O12" s="16">
        <f t="shared" si="2"/>
        <v>91</v>
      </c>
      <c r="P12" s="16">
        <f t="shared" si="3"/>
        <v>0</v>
      </c>
      <c r="Q12" s="17">
        <f t="shared" si="5"/>
        <v>153</v>
      </c>
    </row>
    <row r="13" spans="1:18">
      <c r="A13" s="8" t="s">
        <v>55</v>
      </c>
      <c r="B13" s="15">
        <f>'[1]30'!B15</f>
        <v>62</v>
      </c>
      <c r="C13" s="16">
        <f>'[1]30'!C15</f>
        <v>0</v>
      </c>
      <c r="D13" s="16">
        <f>'[1]30'!D15</f>
        <v>245</v>
      </c>
      <c r="E13" s="16">
        <f>'[1]30'!E15</f>
        <v>0</v>
      </c>
      <c r="F13" s="15">
        <f t="shared" si="6"/>
        <v>307</v>
      </c>
      <c r="G13" s="15">
        <f>'[1]30'!H15</f>
        <v>62</v>
      </c>
      <c r="H13" s="16">
        <f>'[1]30'!I15</f>
        <v>0</v>
      </c>
      <c r="I13" s="16">
        <f>'[1]30'!J15</f>
        <v>91</v>
      </c>
      <c r="J13" s="16">
        <f>'[1]30'!K15</f>
        <v>0</v>
      </c>
      <c r="K13" s="15">
        <f t="shared" si="4"/>
        <v>153</v>
      </c>
      <c r="L13" s="18">
        <f>frq!C13</f>
        <v>1</v>
      </c>
      <c r="M13" s="16">
        <f t="shared" si="0"/>
        <v>62</v>
      </c>
      <c r="N13" s="16">
        <f t="shared" si="1"/>
        <v>0</v>
      </c>
      <c r="O13" s="16">
        <f t="shared" si="2"/>
        <v>91</v>
      </c>
      <c r="P13" s="16">
        <f t="shared" si="3"/>
        <v>0</v>
      </c>
      <c r="Q13" s="17">
        <f t="shared" si="5"/>
        <v>153</v>
      </c>
    </row>
    <row r="14" spans="1:18">
      <c r="A14" s="8" t="s">
        <v>56</v>
      </c>
      <c r="B14" s="15">
        <f>'[1]30'!B16</f>
        <v>62</v>
      </c>
      <c r="C14" s="16">
        <f>'[1]30'!C16</f>
        <v>0</v>
      </c>
      <c r="D14" s="16">
        <f>'[1]30'!D16</f>
        <v>245</v>
      </c>
      <c r="E14" s="16">
        <f>'[1]30'!E16</f>
        <v>0</v>
      </c>
      <c r="F14" s="15">
        <f t="shared" si="6"/>
        <v>307</v>
      </c>
      <c r="G14" s="15">
        <f>'[1]30'!H16</f>
        <v>62</v>
      </c>
      <c r="H14" s="16">
        <f>'[1]30'!I16</f>
        <v>0</v>
      </c>
      <c r="I14" s="16">
        <f>'[1]30'!J16</f>
        <v>91</v>
      </c>
      <c r="J14" s="16">
        <f>'[1]30'!K16</f>
        <v>0</v>
      </c>
      <c r="K14" s="15">
        <f t="shared" si="4"/>
        <v>153</v>
      </c>
      <c r="L14" s="18">
        <f>frq!C14</f>
        <v>1</v>
      </c>
      <c r="M14" s="16">
        <f t="shared" si="0"/>
        <v>62</v>
      </c>
      <c r="N14" s="16">
        <f t="shared" si="1"/>
        <v>0</v>
      </c>
      <c r="O14" s="16">
        <f t="shared" si="2"/>
        <v>91</v>
      </c>
      <c r="P14" s="16">
        <f t="shared" si="3"/>
        <v>0</v>
      </c>
      <c r="Q14" s="17">
        <f t="shared" si="5"/>
        <v>153</v>
      </c>
    </row>
    <row r="15" spans="1:18">
      <c r="A15" s="8" t="s">
        <v>57</v>
      </c>
      <c r="B15" s="15">
        <f>'[1]30'!B17</f>
        <v>62</v>
      </c>
      <c r="C15" s="16">
        <f>'[1]30'!C17</f>
        <v>0</v>
      </c>
      <c r="D15" s="16">
        <f>'[1]30'!D17</f>
        <v>245</v>
      </c>
      <c r="E15" s="16">
        <f>'[1]30'!E17</f>
        <v>0</v>
      </c>
      <c r="F15" s="15">
        <f t="shared" si="6"/>
        <v>307</v>
      </c>
      <c r="G15" s="15">
        <f>'[1]30'!H17</f>
        <v>62</v>
      </c>
      <c r="H15" s="16">
        <f>'[1]30'!I17</f>
        <v>0</v>
      </c>
      <c r="I15" s="16">
        <f>'[1]30'!J17</f>
        <v>91</v>
      </c>
      <c r="J15" s="16">
        <f>'[1]30'!K17</f>
        <v>0</v>
      </c>
      <c r="K15" s="15">
        <f t="shared" si="4"/>
        <v>153</v>
      </c>
      <c r="L15" s="18">
        <f>frq!C15</f>
        <v>1</v>
      </c>
      <c r="M15" s="16">
        <f t="shared" si="0"/>
        <v>62</v>
      </c>
      <c r="N15" s="16">
        <f t="shared" si="1"/>
        <v>0</v>
      </c>
      <c r="O15" s="16">
        <f t="shared" si="2"/>
        <v>91</v>
      </c>
      <c r="P15" s="16">
        <f t="shared" si="3"/>
        <v>0</v>
      </c>
      <c r="Q15" s="17">
        <f t="shared" si="5"/>
        <v>153</v>
      </c>
    </row>
    <row r="16" spans="1:18">
      <c r="A16" s="8" t="s">
        <v>58</v>
      </c>
      <c r="B16" s="15">
        <f>'[1]30'!B18</f>
        <v>62</v>
      </c>
      <c r="C16" s="16">
        <f>'[1]30'!C18</f>
        <v>0</v>
      </c>
      <c r="D16" s="16">
        <f>'[1]30'!D18</f>
        <v>245</v>
      </c>
      <c r="E16" s="16">
        <f>'[1]30'!E18</f>
        <v>0</v>
      </c>
      <c r="F16" s="15">
        <f t="shared" si="6"/>
        <v>307</v>
      </c>
      <c r="G16" s="15">
        <f>'[1]30'!H18</f>
        <v>62</v>
      </c>
      <c r="H16" s="16">
        <f>'[1]30'!I18</f>
        <v>0</v>
      </c>
      <c r="I16" s="16">
        <f>'[1]30'!J18</f>
        <v>91</v>
      </c>
      <c r="J16" s="16">
        <f>'[1]30'!K18</f>
        <v>0</v>
      </c>
      <c r="K16" s="15">
        <f t="shared" si="4"/>
        <v>153</v>
      </c>
      <c r="L16" s="18">
        <f>frq!C16</f>
        <v>1</v>
      </c>
      <c r="M16" s="16">
        <f t="shared" si="0"/>
        <v>62</v>
      </c>
      <c r="N16" s="16">
        <f t="shared" si="1"/>
        <v>0</v>
      </c>
      <c r="O16" s="16">
        <f t="shared" si="2"/>
        <v>91</v>
      </c>
      <c r="P16" s="16">
        <f t="shared" si="3"/>
        <v>0</v>
      </c>
      <c r="Q16" s="17">
        <f t="shared" si="5"/>
        <v>153</v>
      </c>
    </row>
    <row r="17" spans="1:17">
      <c r="A17" s="8" t="s">
        <v>59</v>
      </c>
      <c r="B17" s="15">
        <f>'[1]30'!B19</f>
        <v>62</v>
      </c>
      <c r="C17" s="16">
        <f>'[1]30'!C19</f>
        <v>0</v>
      </c>
      <c r="D17" s="16">
        <f>'[1]30'!D19</f>
        <v>245</v>
      </c>
      <c r="E17" s="16">
        <f>'[1]30'!E19</f>
        <v>0</v>
      </c>
      <c r="F17" s="15">
        <f t="shared" si="6"/>
        <v>307</v>
      </c>
      <c r="G17" s="15">
        <f>'[1]30'!H19</f>
        <v>62</v>
      </c>
      <c r="H17" s="16">
        <f>'[1]30'!I19</f>
        <v>0</v>
      </c>
      <c r="I17" s="16">
        <f>'[1]30'!J19</f>
        <v>91</v>
      </c>
      <c r="J17" s="16">
        <f>'[1]30'!K19</f>
        <v>0</v>
      </c>
      <c r="K17" s="15">
        <f t="shared" si="4"/>
        <v>153</v>
      </c>
      <c r="L17" s="18">
        <f>frq!C17</f>
        <v>1</v>
      </c>
      <c r="M17" s="16">
        <f t="shared" si="0"/>
        <v>62</v>
      </c>
      <c r="N17" s="16">
        <f t="shared" si="1"/>
        <v>0</v>
      </c>
      <c r="O17" s="16">
        <f t="shared" si="2"/>
        <v>91</v>
      </c>
      <c r="P17" s="16">
        <f t="shared" si="3"/>
        <v>0</v>
      </c>
      <c r="Q17" s="17">
        <f t="shared" si="5"/>
        <v>153</v>
      </c>
    </row>
    <row r="18" spans="1:17">
      <c r="A18" s="8" t="s">
        <v>60</v>
      </c>
      <c r="B18" s="15">
        <f>'[1]30'!B20</f>
        <v>62</v>
      </c>
      <c r="C18" s="16">
        <f>'[1]30'!C20</f>
        <v>0</v>
      </c>
      <c r="D18" s="16">
        <f>'[1]30'!D20</f>
        <v>245</v>
      </c>
      <c r="E18" s="16">
        <f>'[1]30'!E20</f>
        <v>0</v>
      </c>
      <c r="F18" s="15">
        <f t="shared" si="6"/>
        <v>307</v>
      </c>
      <c r="G18" s="15">
        <f>'[1]30'!H20</f>
        <v>62</v>
      </c>
      <c r="H18" s="16">
        <f>'[1]30'!I20</f>
        <v>0</v>
      </c>
      <c r="I18" s="16">
        <f>'[1]30'!J20</f>
        <v>91</v>
      </c>
      <c r="J18" s="16">
        <f>'[1]30'!K20</f>
        <v>0</v>
      </c>
      <c r="K18" s="15">
        <f t="shared" si="4"/>
        <v>153</v>
      </c>
      <c r="L18" s="18">
        <f>frq!C18</f>
        <v>1</v>
      </c>
      <c r="M18" s="16">
        <f t="shared" si="0"/>
        <v>62</v>
      </c>
      <c r="N18" s="16">
        <f t="shared" si="1"/>
        <v>0</v>
      </c>
      <c r="O18" s="16">
        <f t="shared" si="2"/>
        <v>91</v>
      </c>
      <c r="P18" s="16">
        <f t="shared" si="3"/>
        <v>0</v>
      </c>
      <c r="Q18" s="17">
        <f t="shared" si="5"/>
        <v>153</v>
      </c>
    </row>
    <row r="19" spans="1:17">
      <c r="A19" s="8" t="s">
        <v>61</v>
      </c>
      <c r="B19" s="15">
        <f>'[1]30'!B21</f>
        <v>62</v>
      </c>
      <c r="C19" s="16">
        <f>'[1]30'!C21</f>
        <v>0</v>
      </c>
      <c r="D19" s="16">
        <f>'[1]30'!D21</f>
        <v>245</v>
      </c>
      <c r="E19" s="16">
        <f>'[1]30'!E21</f>
        <v>0</v>
      </c>
      <c r="F19" s="15">
        <f t="shared" si="6"/>
        <v>307</v>
      </c>
      <c r="G19" s="15">
        <f>'[1]30'!H21</f>
        <v>62</v>
      </c>
      <c r="H19" s="16">
        <f>'[1]30'!I21</f>
        <v>0</v>
      </c>
      <c r="I19" s="16">
        <f>'[1]30'!J21</f>
        <v>91</v>
      </c>
      <c r="J19" s="16">
        <f>'[1]30'!K21</f>
        <v>0</v>
      </c>
      <c r="K19" s="15">
        <f t="shared" si="4"/>
        <v>153</v>
      </c>
      <c r="L19" s="18">
        <f>frq!C19</f>
        <v>1</v>
      </c>
      <c r="M19" s="16">
        <f t="shared" si="0"/>
        <v>62</v>
      </c>
      <c r="N19" s="16">
        <f t="shared" si="1"/>
        <v>0</v>
      </c>
      <c r="O19" s="16">
        <f t="shared" si="2"/>
        <v>91</v>
      </c>
      <c r="P19" s="16">
        <f t="shared" si="3"/>
        <v>0</v>
      </c>
      <c r="Q19" s="17">
        <f t="shared" si="5"/>
        <v>153</v>
      </c>
    </row>
    <row r="20" spans="1:17">
      <c r="A20" s="8" t="s">
        <v>62</v>
      </c>
      <c r="B20" s="15">
        <f>'[1]30'!B22</f>
        <v>62</v>
      </c>
      <c r="C20" s="16">
        <f>'[1]30'!C22</f>
        <v>0</v>
      </c>
      <c r="D20" s="16">
        <f>'[1]30'!D22</f>
        <v>245</v>
      </c>
      <c r="E20" s="16">
        <f>'[1]30'!E22</f>
        <v>0</v>
      </c>
      <c r="F20" s="15">
        <f t="shared" si="6"/>
        <v>307</v>
      </c>
      <c r="G20" s="15">
        <f>'[1]30'!H22</f>
        <v>62</v>
      </c>
      <c r="H20" s="16">
        <f>'[1]30'!I22</f>
        <v>0</v>
      </c>
      <c r="I20" s="16">
        <f>'[1]30'!J22</f>
        <v>91</v>
      </c>
      <c r="J20" s="16">
        <f>'[1]30'!K22</f>
        <v>0</v>
      </c>
      <c r="K20" s="15">
        <f t="shared" si="4"/>
        <v>153</v>
      </c>
      <c r="L20" s="18">
        <f>frq!C20</f>
        <v>1</v>
      </c>
      <c r="M20" s="16">
        <f t="shared" si="0"/>
        <v>62</v>
      </c>
      <c r="N20" s="16">
        <f t="shared" si="1"/>
        <v>0</v>
      </c>
      <c r="O20" s="16">
        <f t="shared" si="2"/>
        <v>91</v>
      </c>
      <c r="P20" s="16">
        <f t="shared" si="3"/>
        <v>0</v>
      </c>
      <c r="Q20" s="17">
        <f t="shared" si="5"/>
        <v>153</v>
      </c>
    </row>
    <row r="21" spans="1:17">
      <c r="A21" s="8" t="s">
        <v>63</v>
      </c>
      <c r="B21" s="15">
        <f>'[1]30'!B23</f>
        <v>62</v>
      </c>
      <c r="C21" s="16">
        <f>'[1]30'!C23</f>
        <v>0</v>
      </c>
      <c r="D21" s="16">
        <f>'[1]30'!D23</f>
        <v>245</v>
      </c>
      <c r="E21" s="16">
        <f>'[1]30'!E23</f>
        <v>0</v>
      </c>
      <c r="F21" s="15">
        <f t="shared" si="6"/>
        <v>307</v>
      </c>
      <c r="G21" s="15">
        <f>'[1]30'!H23</f>
        <v>62</v>
      </c>
      <c r="H21" s="16">
        <f>'[1]30'!I23</f>
        <v>0</v>
      </c>
      <c r="I21" s="16">
        <f>'[1]30'!J23</f>
        <v>91</v>
      </c>
      <c r="J21" s="16">
        <f>'[1]30'!K23</f>
        <v>0</v>
      </c>
      <c r="K21" s="15">
        <f t="shared" si="4"/>
        <v>153</v>
      </c>
      <c r="L21" s="18">
        <f>frq!C21</f>
        <v>1</v>
      </c>
      <c r="M21" s="16">
        <f t="shared" si="0"/>
        <v>62</v>
      </c>
      <c r="N21" s="16">
        <f t="shared" si="1"/>
        <v>0</v>
      </c>
      <c r="O21" s="16">
        <f t="shared" si="2"/>
        <v>91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'[1]30'!B24</f>
        <v>62</v>
      </c>
      <c r="C22" s="16">
        <f>'[1]30'!C24</f>
        <v>0</v>
      </c>
      <c r="D22" s="16">
        <f>'[1]30'!D24</f>
        <v>245</v>
      </c>
      <c r="E22" s="16">
        <f>'[1]30'!E24</f>
        <v>0</v>
      </c>
      <c r="F22" s="15">
        <f t="shared" si="6"/>
        <v>307</v>
      </c>
      <c r="G22" s="15">
        <f>'[1]30'!H24</f>
        <v>62</v>
      </c>
      <c r="H22" s="16">
        <f>'[1]30'!I24</f>
        <v>0</v>
      </c>
      <c r="I22" s="16">
        <f>'[1]30'!J24</f>
        <v>91</v>
      </c>
      <c r="J22" s="16">
        <f>'[1]30'!K24</f>
        <v>0</v>
      </c>
      <c r="K22" s="15">
        <f t="shared" si="4"/>
        <v>153</v>
      </c>
      <c r="L22" s="18">
        <f>frq!C22</f>
        <v>1</v>
      </c>
      <c r="M22" s="16">
        <f t="shared" si="0"/>
        <v>62</v>
      </c>
      <c r="N22" s="16">
        <f t="shared" si="1"/>
        <v>0</v>
      </c>
      <c r="O22" s="16">
        <f t="shared" si="2"/>
        <v>91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'[1]30'!B25</f>
        <v>62</v>
      </c>
      <c r="C23" s="16">
        <f>'[1]30'!C25</f>
        <v>0</v>
      </c>
      <c r="D23" s="16">
        <f>'[1]30'!D25</f>
        <v>245</v>
      </c>
      <c r="E23" s="16">
        <f>'[1]30'!E25</f>
        <v>0</v>
      </c>
      <c r="F23" s="15">
        <f t="shared" si="6"/>
        <v>307</v>
      </c>
      <c r="G23" s="15">
        <f>'[1]30'!H25</f>
        <v>62</v>
      </c>
      <c r="H23" s="16">
        <f>'[1]30'!I25</f>
        <v>0</v>
      </c>
      <c r="I23" s="16">
        <f>'[1]30'!J25</f>
        <v>94</v>
      </c>
      <c r="J23" s="16">
        <f>'[1]30'!K25</f>
        <v>0</v>
      </c>
      <c r="K23" s="15">
        <f t="shared" si="4"/>
        <v>156</v>
      </c>
      <c r="L23" s="18">
        <f>frq!C23</f>
        <v>1</v>
      </c>
      <c r="M23" s="16">
        <f t="shared" si="0"/>
        <v>62</v>
      </c>
      <c r="N23" s="16">
        <f t="shared" si="1"/>
        <v>0</v>
      </c>
      <c r="O23" s="16">
        <f t="shared" si="2"/>
        <v>94</v>
      </c>
      <c r="P23" s="16">
        <f t="shared" si="3"/>
        <v>0</v>
      </c>
      <c r="Q23" s="17">
        <f t="shared" si="5"/>
        <v>156</v>
      </c>
    </row>
    <row r="24" spans="1:17">
      <c r="A24" s="8" t="s">
        <v>66</v>
      </c>
      <c r="B24" s="15">
        <f>'[1]30'!B26</f>
        <v>62</v>
      </c>
      <c r="C24" s="16">
        <f>'[1]30'!C26</f>
        <v>0</v>
      </c>
      <c r="D24" s="16">
        <f>'[1]30'!D26</f>
        <v>245</v>
      </c>
      <c r="E24" s="16">
        <f>'[1]30'!E26</f>
        <v>0</v>
      </c>
      <c r="F24" s="15">
        <f t="shared" si="6"/>
        <v>307</v>
      </c>
      <c r="G24" s="15">
        <f>'[1]30'!H26</f>
        <v>62</v>
      </c>
      <c r="H24" s="16">
        <f>'[1]30'!I26</f>
        <v>0</v>
      </c>
      <c r="I24" s="16">
        <f>'[1]30'!J26</f>
        <v>94</v>
      </c>
      <c r="J24" s="16">
        <f>'[1]30'!K26</f>
        <v>0</v>
      </c>
      <c r="K24" s="15">
        <f t="shared" si="4"/>
        <v>156</v>
      </c>
      <c r="L24" s="18">
        <f>frq!C24</f>
        <v>1</v>
      </c>
      <c r="M24" s="16">
        <f t="shared" si="0"/>
        <v>62</v>
      </c>
      <c r="N24" s="16">
        <f t="shared" si="1"/>
        <v>0</v>
      </c>
      <c r="O24" s="16">
        <f t="shared" si="2"/>
        <v>94</v>
      </c>
      <c r="P24" s="16">
        <f t="shared" si="3"/>
        <v>0</v>
      </c>
      <c r="Q24" s="17">
        <f t="shared" si="5"/>
        <v>156</v>
      </c>
    </row>
    <row r="25" spans="1:17">
      <c r="A25" s="8" t="s">
        <v>67</v>
      </c>
      <c r="B25" s="15">
        <f>'[1]30'!B27</f>
        <v>62</v>
      </c>
      <c r="C25" s="16">
        <f>'[1]30'!C27</f>
        <v>0</v>
      </c>
      <c r="D25" s="16">
        <f>'[1]30'!D27</f>
        <v>245</v>
      </c>
      <c r="E25" s="16">
        <f>'[1]30'!E27</f>
        <v>0</v>
      </c>
      <c r="F25" s="15">
        <f t="shared" si="6"/>
        <v>307</v>
      </c>
      <c r="G25" s="15">
        <f>'[1]30'!H27</f>
        <v>62</v>
      </c>
      <c r="H25" s="16">
        <f>'[1]30'!I27</f>
        <v>0</v>
      </c>
      <c r="I25" s="16">
        <f>'[1]30'!J27</f>
        <v>94</v>
      </c>
      <c r="J25" s="16">
        <f>'[1]30'!K27</f>
        <v>0</v>
      </c>
      <c r="K25" s="15">
        <f t="shared" si="4"/>
        <v>156</v>
      </c>
      <c r="L25" s="18">
        <f>frq!C25</f>
        <v>1</v>
      </c>
      <c r="M25" s="16">
        <f t="shared" si="0"/>
        <v>62</v>
      </c>
      <c r="N25" s="16">
        <f t="shared" si="1"/>
        <v>0</v>
      </c>
      <c r="O25" s="16">
        <f t="shared" si="2"/>
        <v>94</v>
      </c>
      <c r="P25" s="16">
        <f t="shared" si="3"/>
        <v>0</v>
      </c>
      <c r="Q25" s="17">
        <f t="shared" si="5"/>
        <v>156</v>
      </c>
    </row>
    <row r="26" spans="1:17">
      <c r="A26" s="8" t="s">
        <v>68</v>
      </c>
      <c r="B26" s="15">
        <f>'[1]30'!B28</f>
        <v>62</v>
      </c>
      <c r="C26" s="16">
        <f>'[1]30'!C28</f>
        <v>0</v>
      </c>
      <c r="D26" s="16">
        <f>'[1]30'!D28</f>
        <v>245</v>
      </c>
      <c r="E26" s="16">
        <f>'[1]30'!E28</f>
        <v>0</v>
      </c>
      <c r="F26" s="15">
        <f t="shared" si="6"/>
        <v>307</v>
      </c>
      <c r="G26" s="15">
        <f>'[1]30'!H28</f>
        <v>62</v>
      </c>
      <c r="H26" s="16">
        <f>'[1]30'!I28</f>
        <v>0</v>
      </c>
      <c r="I26" s="16">
        <f>'[1]30'!J28</f>
        <v>94</v>
      </c>
      <c r="J26" s="16">
        <f>'[1]30'!K28</f>
        <v>0</v>
      </c>
      <c r="K26" s="15">
        <f t="shared" si="4"/>
        <v>156</v>
      </c>
      <c r="L26" s="18">
        <f>frq!C26</f>
        <v>1</v>
      </c>
      <c r="M26" s="16">
        <f t="shared" si="0"/>
        <v>62</v>
      </c>
      <c r="N26" s="16">
        <f t="shared" si="1"/>
        <v>0</v>
      </c>
      <c r="O26" s="16">
        <f t="shared" si="2"/>
        <v>94</v>
      </c>
      <c r="P26" s="16">
        <f t="shared" si="3"/>
        <v>0</v>
      </c>
      <c r="Q26" s="17">
        <f t="shared" si="5"/>
        <v>156</v>
      </c>
    </row>
    <row r="27" spans="1:17">
      <c r="A27" s="8" t="s">
        <v>69</v>
      </c>
      <c r="B27" s="15">
        <f>'[1]30'!B29</f>
        <v>62</v>
      </c>
      <c r="C27" s="16">
        <f>'[1]30'!C29</f>
        <v>0</v>
      </c>
      <c r="D27" s="16">
        <f>'[1]30'!D29</f>
        <v>245</v>
      </c>
      <c r="E27" s="16">
        <f>'[1]30'!E29</f>
        <v>0</v>
      </c>
      <c r="F27" s="15">
        <f t="shared" si="6"/>
        <v>307</v>
      </c>
      <c r="G27" s="15">
        <f>'[1]30'!H29</f>
        <v>62</v>
      </c>
      <c r="H27" s="16">
        <f>'[1]30'!I29</f>
        <v>0</v>
      </c>
      <c r="I27" s="16">
        <f>'[1]30'!J29</f>
        <v>94</v>
      </c>
      <c r="J27" s="16">
        <f>'[1]30'!K29</f>
        <v>0</v>
      </c>
      <c r="K27" s="15">
        <f t="shared" si="4"/>
        <v>156</v>
      </c>
      <c r="L27" s="18">
        <f>frq!C27</f>
        <v>1</v>
      </c>
      <c r="M27" s="16">
        <f t="shared" si="0"/>
        <v>62</v>
      </c>
      <c r="N27" s="16">
        <f t="shared" si="1"/>
        <v>0</v>
      </c>
      <c r="O27" s="16">
        <f t="shared" si="2"/>
        <v>94</v>
      </c>
      <c r="P27" s="16">
        <f t="shared" si="3"/>
        <v>0</v>
      </c>
      <c r="Q27" s="17">
        <f t="shared" si="5"/>
        <v>156</v>
      </c>
    </row>
    <row r="28" spans="1:17">
      <c r="A28" s="8" t="s">
        <v>70</v>
      </c>
      <c r="B28" s="15">
        <f>'[1]30'!B30</f>
        <v>62</v>
      </c>
      <c r="C28" s="16">
        <f>'[1]30'!C30</f>
        <v>0</v>
      </c>
      <c r="D28" s="16">
        <f>'[1]30'!D30</f>
        <v>245</v>
      </c>
      <c r="E28" s="16">
        <f>'[1]30'!E30</f>
        <v>0</v>
      </c>
      <c r="F28" s="15">
        <f t="shared" si="6"/>
        <v>307</v>
      </c>
      <c r="G28" s="15">
        <f>'[1]30'!H30</f>
        <v>62</v>
      </c>
      <c r="H28" s="16">
        <f>'[1]30'!I30</f>
        <v>0</v>
      </c>
      <c r="I28" s="16">
        <f>'[1]30'!J30</f>
        <v>94</v>
      </c>
      <c r="J28" s="16">
        <f>'[1]30'!K30</f>
        <v>0</v>
      </c>
      <c r="K28" s="15">
        <f t="shared" si="4"/>
        <v>156</v>
      </c>
      <c r="L28" s="18">
        <f>frq!C28</f>
        <v>1</v>
      </c>
      <c r="M28" s="16">
        <f t="shared" si="0"/>
        <v>62</v>
      </c>
      <c r="N28" s="16">
        <f t="shared" si="1"/>
        <v>0</v>
      </c>
      <c r="O28" s="16">
        <f t="shared" si="2"/>
        <v>94</v>
      </c>
      <c r="P28" s="16">
        <f t="shared" si="3"/>
        <v>0</v>
      </c>
      <c r="Q28" s="17">
        <f t="shared" si="5"/>
        <v>156</v>
      </c>
    </row>
    <row r="29" spans="1:17">
      <c r="A29" s="8" t="s">
        <v>71</v>
      </c>
      <c r="B29" s="15">
        <f>'[1]30'!B31</f>
        <v>62</v>
      </c>
      <c r="C29" s="16">
        <f>'[1]30'!C31</f>
        <v>0</v>
      </c>
      <c r="D29" s="16">
        <f>'[1]30'!D31</f>
        <v>245</v>
      </c>
      <c r="E29" s="16">
        <f>'[1]30'!E31</f>
        <v>0</v>
      </c>
      <c r="F29" s="15">
        <f t="shared" si="6"/>
        <v>307</v>
      </c>
      <c r="G29" s="15">
        <f>'[1]30'!H31</f>
        <v>62</v>
      </c>
      <c r="H29" s="16">
        <f>'[1]30'!I31</f>
        <v>0</v>
      </c>
      <c r="I29" s="16">
        <f>'[1]30'!J31</f>
        <v>94</v>
      </c>
      <c r="J29" s="16">
        <f>'[1]30'!K31</f>
        <v>0</v>
      </c>
      <c r="K29" s="15">
        <f t="shared" si="4"/>
        <v>156</v>
      </c>
      <c r="L29" s="18">
        <f>frq!C29</f>
        <v>1</v>
      </c>
      <c r="M29" s="16">
        <f t="shared" si="0"/>
        <v>62</v>
      </c>
      <c r="N29" s="16">
        <f t="shared" si="1"/>
        <v>0</v>
      </c>
      <c r="O29" s="16">
        <f t="shared" si="2"/>
        <v>94</v>
      </c>
      <c r="P29" s="16">
        <f t="shared" si="3"/>
        <v>0</v>
      </c>
      <c r="Q29" s="17">
        <f t="shared" si="5"/>
        <v>156</v>
      </c>
    </row>
    <row r="30" spans="1:17">
      <c r="A30" s="8" t="s">
        <v>72</v>
      </c>
      <c r="B30" s="15">
        <f>'[1]30'!B32</f>
        <v>62</v>
      </c>
      <c r="C30" s="16">
        <f>'[1]30'!C32</f>
        <v>0</v>
      </c>
      <c r="D30" s="16">
        <f>'[1]30'!D32</f>
        <v>245</v>
      </c>
      <c r="E30" s="16">
        <f>'[1]30'!E32</f>
        <v>0</v>
      </c>
      <c r="F30" s="15">
        <f t="shared" si="6"/>
        <v>307</v>
      </c>
      <c r="G30" s="15">
        <f>'[1]30'!H32</f>
        <v>62</v>
      </c>
      <c r="H30" s="16">
        <f>'[1]30'!I32</f>
        <v>0</v>
      </c>
      <c r="I30" s="16">
        <f>'[1]30'!J32</f>
        <v>94</v>
      </c>
      <c r="J30" s="16">
        <f>'[1]30'!K32</f>
        <v>0</v>
      </c>
      <c r="K30" s="15">
        <f t="shared" si="4"/>
        <v>156</v>
      </c>
      <c r="L30" s="18">
        <f>frq!C30</f>
        <v>1</v>
      </c>
      <c r="M30" s="16">
        <f t="shared" si="0"/>
        <v>62</v>
      </c>
      <c r="N30" s="16">
        <f t="shared" si="1"/>
        <v>0</v>
      </c>
      <c r="O30" s="16">
        <f t="shared" si="2"/>
        <v>94</v>
      </c>
      <c r="P30" s="16">
        <f t="shared" si="3"/>
        <v>0</v>
      </c>
      <c r="Q30" s="17">
        <f t="shared" si="5"/>
        <v>156</v>
      </c>
    </row>
    <row r="31" spans="1:17">
      <c r="A31" s="8" t="s">
        <v>73</v>
      </c>
      <c r="B31" s="15">
        <f>'[1]30'!B33</f>
        <v>62</v>
      </c>
      <c r="C31" s="16">
        <f>'[1]30'!C33</f>
        <v>0</v>
      </c>
      <c r="D31" s="16">
        <f>'[1]30'!D33</f>
        <v>245</v>
      </c>
      <c r="E31" s="16">
        <f>'[1]30'!E33</f>
        <v>0</v>
      </c>
      <c r="F31" s="15">
        <f t="shared" si="6"/>
        <v>307</v>
      </c>
      <c r="G31" s="15">
        <f>'[1]30'!H33</f>
        <v>62</v>
      </c>
      <c r="H31" s="16">
        <f>'[1]30'!I33</f>
        <v>0</v>
      </c>
      <c r="I31" s="16">
        <f>'[1]30'!J33</f>
        <v>90</v>
      </c>
      <c r="J31" s="16">
        <f>'[1]30'!K33</f>
        <v>0</v>
      </c>
      <c r="K31" s="15">
        <f t="shared" si="4"/>
        <v>152</v>
      </c>
      <c r="L31" s="18">
        <f>frq!C31</f>
        <v>1</v>
      </c>
      <c r="M31" s="16">
        <f t="shared" si="0"/>
        <v>62</v>
      </c>
      <c r="N31" s="16">
        <f t="shared" si="1"/>
        <v>0</v>
      </c>
      <c r="O31" s="16">
        <f t="shared" si="2"/>
        <v>90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'[1]30'!B34</f>
        <v>62</v>
      </c>
      <c r="C32" s="16">
        <f>'[1]30'!C34</f>
        <v>0</v>
      </c>
      <c r="D32" s="16">
        <f>'[1]30'!D34</f>
        <v>245</v>
      </c>
      <c r="E32" s="16">
        <f>'[1]30'!E34</f>
        <v>0</v>
      </c>
      <c r="F32" s="15">
        <f t="shared" si="6"/>
        <v>307</v>
      </c>
      <c r="G32" s="15">
        <f>'[1]30'!H34</f>
        <v>62</v>
      </c>
      <c r="H32" s="16">
        <f>'[1]30'!I34</f>
        <v>0</v>
      </c>
      <c r="I32" s="16">
        <f>'[1]30'!J34</f>
        <v>90</v>
      </c>
      <c r="J32" s="16">
        <f>'[1]30'!K34</f>
        <v>0</v>
      </c>
      <c r="K32" s="15">
        <f t="shared" si="4"/>
        <v>152</v>
      </c>
      <c r="L32" s="18">
        <f>frq!C32</f>
        <v>1</v>
      </c>
      <c r="M32" s="16">
        <f t="shared" si="0"/>
        <v>62</v>
      </c>
      <c r="N32" s="16">
        <f t="shared" si="1"/>
        <v>0</v>
      </c>
      <c r="O32" s="16">
        <f t="shared" si="2"/>
        <v>90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'[1]30'!B35</f>
        <v>62</v>
      </c>
      <c r="C33" s="16">
        <f>'[1]30'!C35</f>
        <v>0</v>
      </c>
      <c r="D33" s="16">
        <f>'[1]30'!D35</f>
        <v>245</v>
      </c>
      <c r="E33" s="16">
        <f>'[1]30'!E35</f>
        <v>0</v>
      </c>
      <c r="F33" s="15">
        <f t="shared" si="6"/>
        <v>307</v>
      </c>
      <c r="G33" s="15">
        <f>'[1]30'!H35</f>
        <v>62</v>
      </c>
      <c r="H33" s="16">
        <f>'[1]30'!I35</f>
        <v>0</v>
      </c>
      <c r="I33" s="16">
        <f>'[1]30'!J35</f>
        <v>90</v>
      </c>
      <c r="J33" s="16">
        <f>'[1]30'!K35</f>
        <v>0</v>
      </c>
      <c r="K33" s="15">
        <f t="shared" si="4"/>
        <v>152</v>
      </c>
      <c r="L33" s="18">
        <f>frq!C33</f>
        <v>1</v>
      </c>
      <c r="M33" s="16">
        <f t="shared" si="0"/>
        <v>62</v>
      </c>
      <c r="N33" s="16">
        <f t="shared" si="1"/>
        <v>0</v>
      </c>
      <c r="O33" s="16">
        <f t="shared" si="2"/>
        <v>90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'[1]30'!B36</f>
        <v>62</v>
      </c>
      <c r="C34" s="16">
        <f>'[1]30'!C36</f>
        <v>0</v>
      </c>
      <c r="D34" s="16">
        <f>'[1]30'!D36</f>
        <v>245</v>
      </c>
      <c r="E34" s="16">
        <f>'[1]30'!E36</f>
        <v>0</v>
      </c>
      <c r="F34" s="15">
        <f t="shared" si="6"/>
        <v>307</v>
      </c>
      <c r="G34" s="15">
        <f>'[1]30'!H36</f>
        <v>62</v>
      </c>
      <c r="H34" s="16">
        <f>'[1]30'!I36</f>
        <v>0</v>
      </c>
      <c r="I34" s="16">
        <f>'[1]30'!J36</f>
        <v>90</v>
      </c>
      <c r="J34" s="16">
        <f>'[1]30'!K36</f>
        <v>0</v>
      </c>
      <c r="K34" s="15">
        <f t="shared" si="4"/>
        <v>152</v>
      </c>
      <c r="L34" s="18">
        <f>frq!C34</f>
        <v>1</v>
      </c>
      <c r="M34" s="16">
        <f t="shared" si="0"/>
        <v>62</v>
      </c>
      <c r="N34" s="16">
        <f t="shared" si="1"/>
        <v>0</v>
      </c>
      <c r="O34" s="16">
        <f t="shared" si="2"/>
        <v>90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'[1]30'!B37</f>
        <v>62</v>
      </c>
      <c r="C35" s="16">
        <f>'[1]30'!C37</f>
        <v>0</v>
      </c>
      <c r="D35" s="16">
        <f>'[1]30'!D37</f>
        <v>245</v>
      </c>
      <c r="E35" s="16">
        <f>'[1]30'!E37</f>
        <v>0</v>
      </c>
      <c r="F35" s="15">
        <f t="shared" si="6"/>
        <v>307</v>
      </c>
      <c r="G35" s="15">
        <f>'[1]30'!H37</f>
        <v>62</v>
      </c>
      <c r="H35" s="16">
        <f>'[1]30'!I37</f>
        <v>0</v>
      </c>
      <c r="I35" s="16">
        <f>'[1]30'!J37</f>
        <v>90</v>
      </c>
      <c r="J35" s="16">
        <f>'[1]30'!K37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90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'[1]30'!B38</f>
        <v>62</v>
      </c>
      <c r="C36" s="16">
        <f>'[1]30'!C38</f>
        <v>0</v>
      </c>
      <c r="D36" s="16">
        <f>'[1]30'!D38</f>
        <v>245</v>
      </c>
      <c r="E36" s="16">
        <f>'[1]30'!E38</f>
        <v>0</v>
      </c>
      <c r="F36" s="15">
        <f t="shared" si="6"/>
        <v>307</v>
      </c>
      <c r="G36" s="15">
        <f>'[1]30'!H38</f>
        <v>62</v>
      </c>
      <c r="H36" s="16">
        <f>'[1]30'!I38</f>
        <v>0</v>
      </c>
      <c r="I36" s="16">
        <f>'[1]30'!J38</f>
        <v>90</v>
      </c>
      <c r="J36" s="16">
        <f>'[1]30'!K38</f>
        <v>0</v>
      </c>
      <c r="K36" s="15">
        <f t="shared" si="4"/>
        <v>152</v>
      </c>
      <c r="L36" s="18">
        <f>frq!C36</f>
        <v>1</v>
      </c>
      <c r="M36" s="16">
        <f t="shared" si="7"/>
        <v>62</v>
      </c>
      <c r="N36" s="16">
        <f t="shared" si="8"/>
        <v>0</v>
      </c>
      <c r="O36" s="16">
        <f t="shared" si="9"/>
        <v>90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'[1]30'!B39</f>
        <v>62</v>
      </c>
      <c r="C37" s="16">
        <f>'[1]30'!C39</f>
        <v>0</v>
      </c>
      <c r="D37" s="16">
        <f>'[1]30'!D39</f>
        <v>245</v>
      </c>
      <c r="E37" s="16">
        <f>'[1]30'!E39</f>
        <v>0</v>
      </c>
      <c r="F37" s="15">
        <f t="shared" si="6"/>
        <v>307</v>
      </c>
      <c r="G37" s="15">
        <f>'[1]30'!H39</f>
        <v>62</v>
      </c>
      <c r="H37" s="16">
        <f>'[1]30'!I39</f>
        <v>0</v>
      </c>
      <c r="I37" s="16">
        <f>'[1]30'!J39</f>
        <v>90</v>
      </c>
      <c r="J37" s="16">
        <f>'[1]30'!K39</f>
        <v>0</v>
      </c>
      <c r="K37" s="15">
        <f t="shared" si="4"/>
        <v>152</v>
      </c>
      <c r="L37" s="18">
        <f>frq!C37</f>
        <v>1</v>
      </c>
      <c r="M37" s="16">
        <f t="shared" si="7"/>
        <v>62</v>
      </c>
      <c r="N37" s="16">
        <f t="shared" si="8"/>
        <v>0</v>
      </c>
      <c r="O37" s="16">
        <f t="shared" si="9"/>
        <v>90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'[1]30'!B40</f>
        <v>62</v>
      </c>
      <c r="C38" s="16">
        <f>'[1]30'!C40</f>
        <v>0</v>
      </c>
      <c r="D38" s="16">
        <f>'[1]30'!D40</f>
        <v>245</v>
      </c>
      <c r="E38" s="16">
        <f>'[1]30'!E40</f>
        <v>0</v>
      </c>
      <c r="F38" s="15">
        <f t="shared" si="6"/>
        <v>307</v>
      </c>
      <c r="G38" s="15">
        <f>'[1]30'!H40</f>
        <v>62</v>
      </c>
      <c r="H38" s="16">
        <f>'[1]30'!I40</f>
        <v>0</v>
      </c>
      <c r="I38" s="16">
        <f>'[1]30'!J40</f>
        <v>90</v>
      </c>
      <c r="J38" s="16">
        <f>'[1]30'!K40</f>
        <v>0</v>
      </c>
      <c r="K38" s="15">
        <f t="shared" si="4"/>
        <v>152</v>
      </c>
      <c r="L38" s="18">
        <f>frq!C38</f>
        <v>1</v>
      </c>
      <c r="M38" s="16">
        <f t="shared" si="7"/>
        <v>62</v>
      </c>
      <c r="N38" s="16">
        <f t="shared" si="8"/>
        <v>0</v>
      </c>
      <c r="O38" s="16">
        <f t="shared" si="9"/>
        <v>90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'[1]30'!B41</f>
        <v>62</v>
      </c>
      <c r="C39" s="16">
        <f>'[1]30'!C41</f>
        <v>0</v>
      </c>
      <c r="D39" s="16">
        <f>'[1]30'!D41</f>
        <v>245</v>
      </c>
      <c r="E39" s="16">
        <f>'[1]30'!E41</f>
        <v>0</v>
      </c>
      <c r="F39" s="15">
        <f t="shared" si="6"/>
        <v>307</v>
      </c>
      <c r="G39" s="15">
        <f>'[1]30'!H41</f>
        <v>62</v>
      </c>
      <c r="H39" s="16">
        <f>'[1]30'!I41</f>
        <v>0</v>
      </c>
      <c r="I39" s="16">
        <f>'[1]30'!J41</f>
        <v>88</v>
      </c>
      <c r="J39" s="16">
        <f>'[1]30'!K41</f>
        <v>0</v>
      </c>
      <c r="K39" s="15">
        <f t="shared" si="4"/>
        <v>150</v>
      </c>
      <c r="L39" s="18">
        <f>frq!C39</f>
        <v>1</v>
      </c>
      <c r="M39" s="16">
        <f t="shared" si="7"/>
        <v>62</v>
      </c>
      <c r="N39" s="16">
        <f t="shared" si="8"/>
        <v>0</v>
      </c>
      <c r="O39" s="16">
        <f t="shared" si="9"/>
        <v>88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'[1]30'!B42</f>
        <v>62</v>
      </c>
      <c r="C40" s="16">
        <f>'[1]30'!C42</f>
        <v>0</v>
      </c>
      <c r="D40" s="16">
        <f>'[1]30'!D42</f>
        <v>245</v>
      </c>
      <c r="E40" s="16">
        <f>'[1]30'!E42</f>
        <v>0</v>
      </c>
      <c r="F40" s="15">
        <f t="shared" si="6"/>
        <v>307</v>
      </c>
      <c r="G40" s="15">
        <f>'[1]30'!H42</f>
        <v>62</v>
      </c>
      <c r="H40" s="16">
        <f>'[1]30'!I42</f>
        <v>0</v>
      </c>
      <c r="I40" s="16">
        <f>'[1]30'!J42</f>
        <v>88</v>
      </c>
      <c r="J40" s="16">
        <f>'[1]30'!K42</f>
        <v>0</v>
      </c>
      <c r="K40" s="15">
        <f t="shared" si="4"/>
        <v>150</v>
      </c>
      <c r="L40" s="18">
        <f>frq!C40</f>
        <v>1</v>
      </c>
      <c r="M40" s="16">
        <f t="shared" si="7"/>
        <v>62</v>
      </c>
      <c r="N40" s="16">
        <f t="shared" si="8"/>
        <v>0</v>
      </c>
      <c r="O40" s="16">
        <f t="shared" si="9"/>
        <v>88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'[1]30'!B43</f>
        <v>62</v>
      </c>
      <c r="C41" s="16">
        <f>'[1]30'!C43</f>
        <v>0</v>
      </c>
      <c r="D41" s="16">
        <f>'[1]30'!D43</f>
        <v>245</v>
      </c>
      <c r="E41" s="16">
        <f>'[1]30'!E43</f>
        <v>0</v>
      </c>
      <c r="F41" s="15">
        <f t="shared" si="6"/>
        <v>307</v>
      </c>
      <c r="G41" s="15">
        <f>'[1]30'!H43</f>
        <v>62</v>
      </c>
      <c r="H41" s="16">
        <f>'[1]30'!I43</f>
        <v>0</v>
      </c>
      <c r="I41" s="16">
        <f>'[1]30'!J43</f>
        <v>88</v>
      </c>
      <c r="J41" s="16">
        <f>'[1]30'!K43</f>
        <v>0</v>
      </c>
      <c r="K41" s="15">
        <f t="shared" si="4"/>
        <v>150</v>
      </c>
      <c r="L41" s="18">
        <f>frq!C41</f>
        <v>1</v>
      </c>
      <c r="M41" s="16">
        <f t="shared" si="7"/>
        <v>62</v>
      </c>
      <c r="N41" s="16">
        <f t="shared" si="8"/>
        <v>0</v>
      </c>
      <c r="O41" s="16">
        <f t="shared" si="9"/>
        <v>88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'[1]30'!B44</f>
        <v>62</v>
      </c>
      <c r="C42" s="16">
        <f>'[1]30'!C44</f>
        <v>0</v>
      </c>
      <c r="D42" s="16">
        <f>'[1]30'!D44</f>
        <v>245</v>
      </c>
      <c r="E42" s="16">
        <f>'[1]30'!E44</f>
        <v>0</v>
      </c>
      <c r="F42" s="15">
        <f t="shared" si="6"/>
        <v>307</v>
      </c>
      <c r="G42" s="15">
        <f>'[1]30'!H44</f>
        <v>62</v>
      </c>
      <c r="H42" s="16">
        <f>'[1]30'!I44</f>
        <v>0</v>
      </c>
      <c r="I42" s="16">
        <f>'[1]30'!J44</f>
        <v>88</v>
      </c>
      <c r="J42" s="16">
        <f>'[1]30'!K44</f>
        <v>0</v>
      </c>
      <c r="K42" s="15">
        <f t="shared" si="4"/>
        <v>150</v>
      </c>
      <c r="L42" s="18">
        <f>frq!C42</f>
        <v>1</v>
      </c>
      <c r="M42" s="16">
        <f t="shared" si="7"/>
        <v>62</v>
      </c>
      <c r="N42" s="16">
        <f t="shared" si="8"/>
        <v>0</v>
      </c>
      <c r="O42" s="16">
        <f t="shared" si="9"/>
        <v>88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'[1]30'!B45</f>
        <v>62</v>
      </c>
      <c r="C43" s="16">
        <f>'[1]30'!C45</f>
        <v>0</v>
      </c>
      <c r="D43" s="16">
        <f>'[1]30'!D45</f>
        <v>245</v>
      </c>
      <c r="E43" s="16">
        <f>'[1]30'!E45</f>
        <v>0</v>
      </c>
      <c r="F43" s="15">
        <f t="shared" si="6"/>
        <v>307</v>
      </c>
      <c r="G43" s="15">
        <f>'[1]30'!H45</f>
        <v>62</v>
      </c>
      <c r="H43" s="16">
        <f>'[1]30'!I45</f>
        <v>0</v>
      </c>
      <c r="I43" s="16">
        <f>'[1]30'!J45</f>
        <v>88</v>
      </c>
      <c r="J43" s="16">
        <f>'[1]30'!K45</f>
        <v>0</v>
      </c>
      <c r="K43" s="15">
        <f t="shared" si="4"/>
        <v>150</v>
      </c>
      <c r="L43" s="18">
        <f>frq!C43</f>
        <v>1</v>
      </c>
      <c r="M43" s="16">
        <f t="shared" si="7"/>
        <v>62</v>
      </c>
      <c r="N43" s="16">
        <f t="shared" si="8"/>
        <v>0</v>
      </c>
      <c r="O43" s="16">
        <f t="shared" si="9"/>
        <v>88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'[1]30'!B46</f>
        <v>62</v>
      </c>
      <c r="C44" s="16">
        <f>'[1]30'!C46</f>
        <v>0</v>
      </c>
      <c r="D44" s="16">
        <f>'[1]30'!D46</f>
        <v>245</v>
      </c>
      <c r="E44" s="16">
        <f>'[1]30'!E46</f>
        <v>0</v>
      </c>
      <c r="F44" s="15">
        <f t="shared" si="6"/>
        <v>307</v>
      </c>
      <c r="G44" s="15">
        <f>'[1]30'!H46</f>
        <v>62</v>
      </c>
      <c r="H44" s="16">
        <f>'[1]30'!I46</f>
        <v>0</v>
      </c>
      <c r="I44" s="16">
        <f>'[1]30'!J46</f>
        <v>88</v>
      </c>
      <c r="J44" s="16">
        <f>'[1]30'!K46</f>
        <v>0</v>
      </c>
      <c r="K44" s="15">
        <f t="shared" si="4"/>
        <v>150</v>
      </c>
      <c r="L44" s="18">
        <f>frq!C44</f>
        <v>1</v>
      </c>
      <c r="M44" s="16">
        <f t="shared" si="7"/>
        <v>62</v>
      </c>
      <c r="N44" s="16">
        <f t="shared" si="8"/>
        <v>0</v>
      </c>
      <c r="O44" s="16">
        <f t="shared" si="9"/>
        <v>88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'[1]30'!B47</f>
        <v>62</v>
      </c>
      <c r="C45" s="16">
        <f>'[1]30'!C47</f>
        <v>0</v>
      </c>
      <c r="D45" s="16">
        <f>'[1]30'!D47</f>
        <v>245</v>
      </c>
      <c r="E45" s="16">
        <f>'[1]30'!E47</f>
        <v>0</v>
      </c>
      <c r="F45" s="15">
        <f t="shared" si="6"/>
        <v>307</v>
      </c>
      <c r="G45" s="15">
        <f>'[1]30'!H47</f>
        <v>62</v>
      </c>
      <c r="H45" s="16">
        <f>'[1]30'!I47</f>
        <v>0</v>
      </c>
      <c r="I45" s="16">
        <f>'[1]30'!J47</f>
        <v>88</v>
      </c>
      <c r="J45" s="16">
        <f>'[1]30'!K47</f>
        <v>0</v>
      </c>
      <c r="K45" s="15">
        <f t="shared" si="4"/>
        <v>150</v>
      </c>
      <c r="L45" s="18">
        <f>frq!C45</f>
        <v>1</v>
      </c>
      <c r="M45" s="16">
        <f t="shared" si="7"/>
        <v>62</v>
      </c>
      <c r="N45" s="16">
        <f t="shared" si="8"/>
        <v>0</v>
      </c>
      <c r="O45" s="16">
        <f t="shared" si="9"/>
        <v>88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'[1]30'!B48</f>
        <v>62</v>
      </c>
      <c r="C46" s="16">
        <f>'[1]30'!C48</f>
        <v>0</v>
      </c>
      <c r="D46" s="16">
        <f>'[1]30'!D48</f>
        <v>245</v>
      </c>
      <c r="E46" s="16">
        <f>'[1]30'!E48</f>
        <v>0</v>
      </c>
      <c r="F46" s="15">
        <f t="shared" si="6"/>
        <v>307</v>
      </c>
      <c r="G46" s="15">
        <f>'[1]30'!H48</f>
        <v>62</v>
      </c>
      <c r="H46" s="16">
        <f>'[1]30'!I48</f>
        <v>0</v>
      </c>
      <c r="I46" s="16">
        <f>'[1]30'!J48</f>
        <v>88</v>
      </c>
      <c r="J46" s="16">
        <f>'[1]30'!K48</f>
        <v>0</v>
      </c>
      <c r="K46" s="15">
        <f t="shared" si="4"/>
        <v>150</v>
      </c>
      <c r="L46" s="18">
        <f>frq!C46</f>
        <v>1</v>
      </c>
      <c r="M46" s="16">
        <f t="shared" si="7"/>
        <v>62</v>
      </c>
      <c r="N46" s="16">
        <f t="shared" si="8"/>
        <v>0</v>
      </c>
      <c r="O46" s="16">
        <f t="shared" si="9"/>
        <v>88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'[1]30'!B49</f>
        <v>62</v>
      </c>
      <c r="C47" s="16">
        <f>'[1]30'!C49</f>
        <v>0</v>
      </c>
      <c r="D47" s="16">
        <f>'[1]30'!D49</f>
        <v>245</v>
      </c>
      <c r="E47" s="16">
        <f>'[1]30'!E49</f>
        <v>0</v>
      </c>
      <c r="F47" s="15">
        <f t="shared" si="6"/>
        <v>307</v>
      </c>
      <c r="G47" s="15">
        <f>'[1]30'!H49</f>
        <v>62</v>
      </c>
      <c r="H47" s="16">
        <f>'[1]30'!I49</f>
        <v>0</v>
      </c>
      <c r="I47" s="16">
        <f>'[1]30'!J49</f>
        <v>86</v>
      </c>
      <c r="J47" s="16">
        <f>'[1]30'!K49</f>
        <v>0</v>
      </c>
      <c r="K47" s="15">
        <f t="shared" si="4"/>
        <v>148</v>
      </c>
      <c r="L47" s="18">
        <f>frq!C47</f>
        <v>1</v>
      </c>
      <c r="M47" s="16">
        <f t="shared" si="7"/>
        <v>62</v>
      </c>
      <c r="N47" s="16">
        <f t="shared" si="8"/>
        <v>0</v>
      </c>
      <c r="O47" s="16">
        <f t="shared" si="9"/>
        <v>86</v>
      </c>
      <c r="P47" s="16">
        <f t="shared" si="10"/>
        <v>0</v>
      </c>
      <c r="Q47" s="17">
        <f t="shared" si="5"/>
        <v>148</v>
      </c>
    </row>
    <row r="48" spans="1:17">
      <c r="A48" s="8" t="s">
        <v>90</v>
      </c>
      <c r="B48" s="15">
        <f>'[1]30'!B50</f>
        <v>62</v>
      </c>
      <c r="C48" s="16">
        <f>'[1]30'!C50</f>
        <v>0</v>
      </c>
      <c r="D48" s="16">
        <f>'[1]30'!D50</f>
        <v>245</v>
      </c>
      <c r="E48" s="16">
        <f>'[1]30'!E50</f>
        <v>0</v>
      </c>
      <c r="F48" s="15">
        <f t="shared" si="6"/>
        <v>307</v>
      </c>
      <c r="G48" s="15">
        <f>'[1]30'!H50</f>
        <v>62</v>
      </c>
      <c r="H48" s="16">
        <f>'[1]30'!I50</f>
        <v>0</v>
      </c>
      <c r="I48" s="16">
        <f>'[1]30'!J50</f>
        <v>86</v>
      </c>
      <c r="J48" s="16">
        <f>'[1]30'!K50</f>
        <v>0</v>
      </c>
      <c r="K48" s="15">
        <f t="shared" si="4"/>
        <v>148</v>
      </c>
      <c r="L48" s="18">
        <f>frq!C48</f>
        <v>1</v>
      </c>
      <c r="M48" s="16">
        <f t="shared" si="7"/>
        <v>62</v>
      </c>
      <c r="N48" s="16">
        <f t="shared" si="8"/>
        <v>0</v>
      </c>
      <c r="O48" s="16">
        <f t="shared" si="9"/>
        <v>86</v>
      </c>
      <c r="P48" s="16">
        <f t="shared" si="10"/>
        <v>0</v>
      </c>
      <c r="Q48" s="17">
        <f t="shared" si="5"/>
        <v>148</v>
      </c>
    </row>
    <row r="49" spans="1:17">
      <c r="A49" s="8" t="s">
        <v>91</v>
      </c>
      <c r="B49" s="15">
        <f>'[1]30'!B51</f>
        <v>62</v>
      </c>
      <c r="C49" s="16">
        <f>'[1]30'!C51</f>
        <v>0</v>
      </c>
      <c r="D49" s="16">
        <f>'[1]30'!D51</f>
        <v>245</v>
      </c>
      <c r="E49" s="16">
        <f>'[1]30'!E51</f>
        <v>0</v>
      </c>
      <c r="F49" s="15">
        <f t="shared" si="6"/>
        <v>307</v>
      </c>
      <c r="G49" s="15">
        <f>'[1]30'!H51</f>
        <v>62</v>
      </c>
      <c r="H49" s="16">
        <f>'[1]30'!I51</f>
        <v>0</v>
      </c>
      <c r="I49" s="16">
        <f>'[1]30'!J51</f>
        <v>86</v>
      </c>
      <c r="J49" s="16">
        <f>'[1]30'!K51</f>
        <v>0</v>
      </c>
      <c r="K49" s="15">
        <f t="shared" si="4"/>
        <v>148</v>
      </c>
      <c r="L49" s="18">
        <f>frq!C49</f>
        <v>1</v>
      </c>
      <c r="M49" s="16">
        <f t="shared" si="7"/>
        <v>62</v>
      </c>
      <c r="N49" s="16">
        <f t="shared" si="8"/>
        <v>0</v>
      </c>
      <c r="O49" s="16">
        <f t="shared" si="9"/>
        <v>86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'[1]30'!B52</f>
        <v>62</v>
      </c>
      <c r="C50" s="16">
        <f>'[1]30'!C52</f>
        <v>0</v>
      </c>
      <c r="D50" s="16">
        <f>'[1]30'!D52</f>
        <v>245</v>
      </c>
      <c r="E50" s="16">
        <f>'[1]30'!E52</f>
        <v>0</v>
      </c>
      <c r="F50" s="15">
        <f t="shared" si="6"/>
        <v>307</v>
      </c>
      <c r="G50" s="15">
        <f>'[1]30'!H52</f>
        <v>62</v>
      </c>
      <c r="H50" s="16">
        <f>'[1]30'!I52</f>
        <v>0</v>
      </c>
      <c r="I50" s="16">
        <f>'[1]30'!J52</f>
        <v>86</v>
      </c>
      <c r="J50" s="16">
        <f>'[1]30'!K52</f>
        <v>0</v>
      </c>
      <c r="K50" s="15">
        <f t="shared" si="4"/>
        <v>148</v>
      </c>
      <c r="L50" s="18">
        <f>frq!C50</f>
        <v>1</v>
      </c>
      <c r="M50" s="16">
        <f t="shared" si="7"/>
        <v>62</v>
      </c>
      <c r="N50" s="16">
        <f t="shared" si="8"/>
        <v>0</v>
      </c>
      <c r="O50" s="16">
        <f t="shared" si="9"/>
        <v>86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'[1]30'!B53</f>
        <v>62</v>
      </c>
      <c r="C51" s="16">
        <f>'[1]30'!C53</f>
        <v>0</v>
      </c>
      <c r="D51" s="16">
        <f>'[1]30'!D53</f>
        <v>245</v>
      </c>
      <c r="E51" s="16">
        <f>'[1]30'!E53</f>
        <v>0</v>
      </c>
      <c r="F51" s="15">
        <f t="shared" si="6"/>
        <v>307</v>
      </c>
      <c r="G51" s="15">
        <f>'[1]30'!H53</f>
        <v>62</v>
      </c>
      <c r="H51" s="16">
        <f>'[1]30'!I53</f>
        <v>0</v>
      </c>
      <c r="I51" s="16">
        <f>'[1]30'!J53</f>
        <v>84</v>
      </c>
      <c r="J51" s="16">
        <f>'[1]30'!K53</f>
        <v>0</v>
      </c>
      <c r="K51" s="15">
        <f t="shared" si="4"/>
        <v>146</v>
      </c>
      <c r="L51" s="18">
        <f>frq!C51</f>
        <v>1</v>
      </c>
      <c r="M51" s="16">
        <f t="shared" si="7"/>
        <v>62</v>
      </c>
      <c r="N51" s="16">
        <f t="shared" si="8"/>
        <v>0</v>
      </c>
      <c r="O51" s="16">
        <f t="shared" si="9"/>
        <v>84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'[1]30'!B54</f>
        <v>62</v>
      </c>
      <c r="C52" s="16">
        <f>'[1]30'!C54</f>
        <v>0</v>
      </c>
      <c r="D52" s="16">
        <f>'[1]30'!D54</f>
        <v>245</v>
      </c>
      <c r="E52" s="16">
        <f>'[1]30'!E54</f>
        <v>0</v>
      </c>
      <c r="F52" s="15">
        <f t="shared" si="6"/>
        <v>307</v>
      </c>
      <c r="G52" s="15">
        <f>'[1]30'!H54</f>
        <v>62</v>
      </c>
      <c r="H52" s="16">
        <f>'[1]30'!I54</f>
        <v>0</v>
      </c>
      <c r="I52" s="16">
        <f>'[1]30'!J54</f>
        <v>84</v>
      </c>
      <c r="J52" s="16">
        <f>'[1]30'!K54</f>
        <v>0</v>
      </c>
      <c r="K52" s="15">
        <f t="shared" si="4"/>
        <v>146</v>
      </c>
      <c r="L52" s="18">
        <f>frq!C52</f>
        <v>1</v>
      </c>
      <c r="M52" s="16">
        <f t="shared" si="7"/>
        <v>62</v>
      </c>
      <c r="N52" s="16">
        <f t="shared" si="8"/>
        <v>0</v>
      </c>
      <c r="O52" s="16">
        <f t="shared" si="9"/>
        <v>84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'[1]30'!B55</f>
        <v>62</v>
      </c>
      <c r="C53" s="16">
        <f>'[1]30'!C55</f>
        <v>0</v>
      </c>
      <c r="D53" s="16">
        <f>'[1]30'!D55</f>
        <v>245</v>
      </c>
      <c r="E53" s="16">
        <f>'[1]30'!E55</f>
        <v>0</v>
      </c>
      <c r="F53" s="15">
        <f t="shared" si="6"/>
        <v>307</v>
      </c>
      <c r="G53" s="15">
        <f>'[1]30'!H55</f>
        <v>62</v>
      </c>
      <c r="H53" s="16">
        <f>'[1]30'!I55</f>
        <v>0</v>
      </c>
      <c r="I53" s="16">
        <f>'[1]30'!J55</f>
        <v>84</v>
      </c>
      <c r="J53" s="16">
        <f>'[1]30'!K55</f>
        <v>0</v>
      </c>
      <c r="K53" s="15">
        <f t="shared" si="4"/>
        <v>146</v>
      </c>
      <c r="L53" s="18">
        <f>frq!C53</f>
        <v>1</v>
      </c>
      <c r="M53" s="16">
        <f t="shared" si="7"/>
        <v>62</v>
      </c>
      <c r="N53" s="16">
        <f t="shared" si="8"/>
        <v>0</v>
      </c>
      <c r="O53" s="16">
        <f t="shared" si="9"/>
        <v>84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'[1]30'!B56</f>
        <v>62</v>
      </c>
      <c r="C54" s="16">
        <f>'[1]30'!C56</f>
        <v>0</v>
      </c>
      <c r="D54" s="16">
        <f>'[1]30'!D56</f>
        <v>245</v>
      </c>
      <c r="E54" s="16">
        <f>'[1]30'!E56</f>
        <v>0</v>
      </c>
      <c r="F54" s="15">
        <f t="shared" si="6"/>
        <v>307</v>
      </c>
      <c r="G54" s="15">
        <f>'[1]30'!H56</f>
        <v>62</v>
      </c>
      <c r="H54" s="16">
        <f>'[1]30'!I56</f>
        <v>0</v>
      </c>
      <c r="I54" s="16">
        <f>'[1]30'!J56</f>
        <v>84</v>
      </c>
      <c r="J54" s="16">
        <f>'[1]30'!K56</f>
        <v>0</v>
      </c>
      <c r="K54" s="15">
        <f t="shared" si="4"/>
        <v>146</v>
      </c>
      <c r="L54" s="18">
        <f>frq!C54</f>
        <v>1</v>
      </c>
      <c r="M54" s="16">
        <f t="shared" si="7"/>
        <v>62</v>
      </c>
      <c r="N54" s="16">
        <f t="shared" si="8"/>
        <v>0</v>
      </c>
      <c r="O54" s="16">
        <f t="shared" si="9"/>
        <v>84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'[1]30'!B57</f>
        <v>62</v>
      </c>
      <c r="C55" s="16">
        <f>'[1]30'!C57</f>
        <v>0</v>
      </c>
      <c r="D55" s="16">
        <f>'[1]30'!D57</f>
        <v>245</v>
      </c>
      <c r="E55" s="16">
        <f>'[1]30'!E57</f>
        <v>0</v>
      </c>
      <c r="F55" s="15">
        <f t="shared" si="6"/>
        <v>307</v>
      </c>
      <c r="G55" s="15">
        <f>'[1]30'!H57</f>
        <v>62</v>
      </c>
      <c r="H55" s="16">
        <f>'[1]30'!I57</f>
        <v>0</v>
      </c>
      <c r="I55" s="16">
        <f>'[1]30'!J57</f>
        <v>84</v>
      </c>
      <c r="J55" s="16">
        <f>'[1]30'!K57</f>
        <v>0</v>
      </c>
      <c r="K55" s="15">
        <f t="shared" si="4"/>
        <v>146</v>
      </c>
      <c r="L55" s="18">
        <f>frq!C55</f>
        <v>1</v>
      </c>
      <c r="M55" s="16">
        <f t="shared" si="7"/>
        <v>62</v>
      </c>
      <c r="N55" s="16">
        <f t="shared" si="8"/>
        <v>0</v>
      </c>
      <c r="O55" s="16">
        <f t="shared" si="9"/>
        <v>84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'[1]30'!B58</f>
        <v>62</v>
      </c>
      <c r="C56" s="16">
        <f>'[1]30'!C58</f>
        <v>0</v>
      </c>
      <c r="D56" s="16">
        <f>'[1]30'!D58</f>
        <v>245</v>
      </c>
      <c r="E56" s="16">
        <f>'[1]30'!E58</f>
        <v>0</v>
      </c>
      <c r="F56" s="15">
        <f t="shared" si="6"/>
        <v>307</v>
      </c>
      <c r="G56" s="15">
        <f>'[1]30'!H58</f>
        <v>62</v>
      </c>
      <c r="H56" s="16">
        <f>'[1]30'!I58</f>
        <v>0</v>
      </c>
      <c r="I56" s="16">
        <f>'[1]30'!J58</f>
        <v>84</v>
      </c>
      <c r="J56" s="16">
        <f>'[1]30'!K58</f>
        <v>0</v>
      </c>
      <c r="K56" s="15">
        <f t="shared" si="4"/>
        <v>146</v>
      </c>
      <c r="L56" s="18">
        <f>frq!C56</f>
        <v>1</v>
      </c>
      <c r="M56" s="16">
        <f t="shared" si="7"/>
        <v>62</v>
      </c>
      <c r="N56" s="16">
        <f t="shared" si="8"/>
        <v>0</v>
      </c>
      <c r="O56" s="16">
        <f t="shared" si="9"/>
        <v>84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'[1]30'!B59</f>
        <v>62</v>
      </c>
      <c r="C57" s="16">
        <f>'[1]30'!C59</f>
        <v>0</v>
      </c>
      <c r="D57" s="16">
        <f>'[1]30'!D59</f>
        <v>245</v>
      </c>
      <c r="E57" s="16">
        <f>'[1]30'!E59</f>
        <v>0</v>
      </c>
      <c r="F57" s="15">
        <f t="shared" si="6"/>
        <v>307</v>
      </c>
      <c r="G57" s="15">
        <f>'[1]30'!H59</f>
        <v>62</v>
      </c>
      <c r="H57" s="16">
        <f>'[1]30'!I59</f>
        <v>0</v>
      </c>
      <c r="I57" s="16">
        <f>'[1]30'!J59</f>
        <v>84</v>
      </c>
      <c r="J57" s="16">
        <f>'[1]30'!K59</f>
        <v>0</v>
      </c>
      <c r="K57" s="15">
        <f t="shared" si="4"/>
        <v>146</v>
      </c>
      <c r="L57" s="18">
        <f>frq!C57</f>
        <v>1</v>
      </c>
      <c r="M57" s="16">
        <f t="shared" si="7"/>
        <v>62</v>
      </c>
      <c r="N57" s="16">
        <f t="shared" si="8"/>
        <v>0</v>
      </c>
      <c r="O57" s="16">
        <f t="shared" si="9"/>
        <v>84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'[1]30'!B60</f>
        <v>62</v>
      </c>
      <c r="C58" s="16">
        <f>'[1]30'!C60</f>
        <v>0</v>
      </c>
      <c r="D58" s="16">
        <f>'[1]30'!D60</f>
        <v>245</v>
      </c>
      <c r="E58" s="16">
        <f>'[1]30'!E60</f>
        <v>0</v>
      </c>
      <c r="F58" s="15">
        <f t="shared" si="6"/>
        <v>307</v>
      </c>
      <c r="G58" s="15">
        <f>'[1]30'!H60</f>
        <v>62</v>
      </c>
      <c r="H58" s="16">
        <f>'[1]30'!I60</f>
        <v>0</v>
      </c>
      <c r="I58" s="16">
        <f>'[1]30'!J60</f>
        <v>84</v>
      </c>
      <c r="J58" s="16">
        <f>'[1]30'!K60</f>
        <v>0</v>
      </c>
      <c r="K58" s="15">
        <f t="shared" si="4"/>
        <v>146</v>
      </c>
      <c r="L58" s="18">
        <f>frq!C58</f>
        <v>1</v>
      </c>
      <c r="M58" s="16">
        <f t="shared" si="7"/>
        <v>62</v>
      </c>
      <c r="N58" s="16">
        <f t="shared" si="8"/>
        <v>0</v>
      </c>
      <c r="O58" s="16">
        <f t="shared" si="9"/>
        <v>84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'[1]30'!B61</f>
        <v>62</v>
      </c>
      <c r="C59" s="16">
        <f>'[1]30'!C61</f>
        <v>0</v>
      </c>
      <c r="D59" s="16">
        <f>'[1]30'!D61</f>
        <v>245</v>
      </c>
      <c r="E59" s="16">
        <f>'[1]30'!E61</f>
        <v>0</v>
      </c>
      <c r="F59" s="15">
        <f t="shared" si="6"/>
        <v>307</v>
      </c>
      <c r="G59" s="15">
        <f>'[1]30'!H61</f>
        <v>62</v>
      </c>
      <c r="H59" s="16">
        <f>'[1]30'!I61</f>
        <v>0</v>
      </c>
      <c r="I59" s="16">
        <f>'[1]30'!J61</f>
        <v>84</v>
      </c>
      <c r="J59" s="16">
        <f>'[1]30'!K61</f>
        <v>0</v>
      </c>
      <c r="K59" s="15">
        <f t="shared" si="4"/>
        <v>146</v>
      </c>
      <c r="L59" s="18">
        <f>frq!C59</f>
        <v>1</v>
      </c>
      <c r="M59" s="16">
        <f t="shared" si="7"/>
        <v>62</v>
      </c>
      <c r="N59" s="16">
        <f t="shared" si="8"/>
        <v>0</v>
      </c>
      <c r="O59" s="16">
        <f t="shared" si="9"/>
        <v>84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'[1]30'!B62</f>
        <v>62</v>
      </c>
      <c r="C60" s="16">
        <f>'[1]30'!C62</f>
        <v>0</v>
      </c>
      <c r="D60" s="16">
        <f>'[1]30'!D62</f>
        <v>245</v>
      </c>
      <c r="E60" s="16">
        <f>'[1]30'!E62</f>
        <v>0</v>
      </c>
      <c r="F60" s="15">
        <f t="shared" si="6"/>
        <v>307</v>
      </c>
      <c r="G60" s="15">
        <f>'[1]30'!H62</f>
        <v>62</v>
      </c>
      <c r="H60" s="16">
        <f>'[1]30'!I62</f>
        <v>0</v>
      </c>
      <c r="I60" s="16">
        <f>'[1]30'!J62</f>
        <v>84</v>
      </c>
      <c r="J60" s="16">
        <f>'[1]30'!K62</f>
        <v>0</v>
      </c>
      <c r="K60" s="15">
        <f t="shared" si="4"/>
        <v>146</v>
      </c>
      <c r="L60" s="18">
        <f>frq!C60</f>
        <v>1</v>
      </c>
      <c r="M60" s="16">
        <f t="shared" si="7"/>
        <v>62</v>
      </c>
      <c r="N60" s="16">
        <f t="shared" si="8"/>
        <v>0</v>
      </c>
      <c r="O60" s="16">
        <f t="shared" si="9"/>
        <v>84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'[1]30'!B63</f>
        <v>62</v>
      </c>
      <c r="C61" s="16">
        <f>'[1]30'!C63</f>
        <v>0</v>
      </c>
      <c r="D61" s="16">
        <f>'[1]30'!D63</f>
        <v>245</v>
      </c>
      <c r="E61" s="16">
        <f>'[1]30'!E63</f>
        <v>0</v>
      </c>
      <c r="F61" s="15">
        <f t="shared" si="6"/>
        <v>307</v>
      </c>
      <c r="G61" s="15">
        <f>'[1]30'!H63</f>
        <v>62</v>
      </c>
      <c r="H61" s="16">
        <f>'[1]30'!I63</f>
        <v>0</v>
      </c>
      <c r="I61" s="16">
        <f>'[1]30'!J63</f>
        <v>84</v>
      </c>
      <c r="J61" s="16">
        <f>'[1]30'!K63</f>
        <v>0</v>
      </c>
      <c r="K61" s="15">
        <f t="shared" si="4"/>
        <v>146</v>
      </c>
      <c r="L61" s="18">
        <f>frq!C61</f>
        <v>1</v>
      </c>
      <c r="M61" s="16">
        <f t="shared" si="7"/>
        <v>62</v>
      </c>
      <c r="N61" s="16">
        <f t="shared" si="8"/>
        <v>0</v>
      </c>
      <c r="O61" s="16">
        <f t="shared" si="9"/>
        <v>84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'[1]30'!B64</f>
        <v>62</v>
      </c>
      <c r="C62" s="16">
        <f>'[1]30'!C64</f>
        <v>0</v>
      </c>
      <c r="D62" s="16">
        <f>'[1]30'!D64</f>
        <v>245</v>
      </c>
      <c r="E62" s="16">
        <f>'[1]30'!E64</f>
        <v>0</v>
      </c>
      <c r="F62" s="15">
        <f t="shared" si="6"/>
        <v>307</v>
      </c>
      <c r="G62" s="15">
        <f>'[1]30'!H64</f>
        <v>62</v>
      </c>
      <c r="H62" s="16">
        <f>'[1]30'!I64</f>
        <v>0</v>
      </c>
      <c r="I62" s="16">
        <f>'[1]30'!J64</f>
        <v>84</v>
      </c>
      <c r="J62" s="16">
        <f>'[1]30'!K64</f>
        <v>0</v>
      </c>
      <c r="K62" s="15">
        <f t="shared" si="4"/>
        <v>146</v>
      </c>
      <c r="L62" s="18">
        <f>frq!C62</f>
        <v>1</v>
      </c>
      <c r="M62" s="16">
        <f t="shared" si="7"/>
        <v>62</v>
      </c>
      <c r="N62" s="16">
        <f t="shared" si="8"/>
        <v>0</v>
      </c>
      <c r="O62" s="16">
        <f t="shared" si="9"/>
        <v>84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'[1]30'!B65</f>
        <v>62</v>
      </c>
      <c r="C63" s="16">
        <f>'[1]30'!C65</f>
        <v>0</v>
      </c>
      <c r="D63" s="16">
        <f>'[1]30'!D65</f>
        <v>245</v>
      </c>
      <c r="E63" s="16">
        <f>'[1]30'!E65</f>
        <v>0</v>
      </c>
      <c r="F63" s="15">
        <f t="shared" si="6"/>
        <v>307</v>
      </c>
      <c r="G63" s="15">
        <f>'[1]30'!H65</f>
        <v>62</v>
      </c>
      <c r="H63" s="16">
        <f>'[1]30'!I65</f>
        <v>0</v>
      </c>
      <c r="I63" s="16">
        <f>'[1]30'!J65</f>
        <v>84</v>
      </c>
      <c r="J63" s="16">
        <f>'[1]30'!K65</f>
        <v>0</v>
      </c>
      <c r="K63" s="15">
        <f t="shared" si="4"/>
        <v>146</v>
      </c>
      <c r="L63" s="18">
        <f>frq!C63</f>
        <v>1</v>
      </c>
      <c r="M63" s="16">
        <f t="shared" si="7"/>
        <v>62</v>
      </c>
      <c r="N63" s="16">
        <f t="shared" si="8"/>
        <v>0</v>
      </c>
      <c r="O63" s="16">
        <f t="shared" si="9"/>
        <v>84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'[1]30'!B66</f>
        <v>62</v>
      </c>
      <c r="C64" s="16">
        <f>'[1]30'!C66</f>
        <v>0</v>
      </c>
      <c r="D64" s="16">
        <f>'[1]30'!D66</f>
        <v>245</v>
      </c>
      <c r="E64" s="16">
        <f>'[1]30'!E66</f>
        <v>0</v>
      </c>
      <c r="F64" s="15">
        <f t="shared" si="6"/>
        <v>307</v>
      </c>
      <c r="G64" s="15">
        <f>'[1]30'!H66</f>
        <v>62</v>
      </c>
      <c r="H64" s="16">
        <f>'[1]30'!I66</f>
        <v>0</v>
      </c>
      <c r="I64" s="16">
        <f>'[1]30'!J66</f>
        <v>81</v>
      </c>
      <c r="J64" s="16">
        <f>'[1]30'!K66</f>
        <v>0</v>
      </c>
      <c r="K64" s="15">
        <f t="shared" si="4"/>
        <v>143</v>
      </c>
      <c r="L64" s="18">
        <f>frq!C64</f>
        <v>1</v>
      </c>
      <c r="M64" s="16">
        <f t="shared" si="7"/>
        <v>62</v>
      </c>
      <c r="N64" s="16">
        <f t="shared" si="8"/>
        <v>0</v>
      </c>
      <c r="O64" s="16">
        <f t="shared" si="9"/>
        <v>81</v>
      </c>
      <c r="P64" s="16">
        <f t="shared" si="10"/>
        <v>0</v>
      </c>
      <c r="Q64" s="17">
        <f t="shared" si="5"/>
        <v>143</v>
      </c>
    </row>
    <row r="65" spans="1:19">
      <c r="A65" s="8" t="s">
        <v>107</v>
      </c>
      <c r="B65" s="15">
        <f>'[1]30'!B67</f>
        <v>62</v>
      </c>
      <c r="C65" s="16">
        <f>'[1]30'!C67</f>
        <v>0</v>
      </c>
      <c r="D65" s="16">
        <f>'[1]30'!D67</f>
        <v>245</v>
      </c>
      <c r="E65" s="16">
        <f>'[1]30'!E67</f>
        <v>0</v>
      </c>
      <c r="F65" s="15">
        <f t="shared" si="6"/>
        <v>307</v>
      </c>
      <c r="G65" s="15">
        <f>'[1]30'!H67</f>
        <v>62</v>
      </c>
      <c r="H65" s="16">
        <f>'[1]30'!I67</f>
        <v>0</v>
      </c>
      <c r="I65" s="16">
        <f>'[1]30'!J67</f>
        <v>81</v>
      </c>
      <c r="J65" s="16">
        <f>'[1]30'!K67</f>
        <v>0</v>
      </c>
      <c r="K65" s="15">
        <f t="shared" si="4"/>
        <v>143</v>
      </c>
      <c r="L65" s="18">
        <f>frq!C65</f>
        <v>1</v>
      </c>
      <c r="M65" s="16">
        <f t="shared" si="7"/>
        <v>62</v>
      </c>
      <c r="N65" s="16">
        <f t="shared" si="8"/>
        <v>0</v>
      </c>
      <c r="O65" s="16">
        <f t="shared" si="9"/>
        <v>81</v>
      </c>
      <c r="P65" s="16">
        <f t="shared" si="10"/>
        <v>0</v>
      </c>
      <c r="Q65" s="17">
        <f t="shared" si="5"/>
        <v>143</v>
      </c>
    </row>
    <row r="66" spans="1:19">
      <c r="A66" s="8" t="s">
        <v>108</v>
      </c>
      <c r="B66" s="15">
        <f>'[1]30'!B68</f>
        <v>62</v>
      </c>
      <c r="C66" s="16">
        <f>'[1]30'!C68</f>
        <v>0</v>
      </c>
      <c r="D66" s="16">
        <f>'[1]30'!D68</f>
        <v>245</v>
      </c>
      <c r="E66" s="16">
        <f>'[1]30'!E68</f>
        <v>0</v>
      </c>
      <c r="F66" s="15">
        <f t="shared" si="6"/>
        <v>307</v>
      </c>
      <c r="G66" s="15">
        <f>'[1]30'!H68</f>
        <v>62</v>
      </c>
      <c r="H66" s="16">
        <f>'[1]30'!I68</f>
        <v>0</v>
      </c>
      <c r="I66" s="16">
        <f>'[1]30'!J68</f>
        <v>81</v>
      </c>
      <c r="J66" s="16">
        <f>'[1]30'!K68</f>
        <v>0</v>
      </c>
      <c r="K66" s="15">
        <f t="shared" si="4"/>
        <v>143</v>
      </c>
      <c r="L66" s="18">
        <f>frq!C66</f>
        <v>1</v>
      </c>
      <c r="M66" s="16">
        <f t="shared" si="7"/>
        <v>62</v>
      </c>
      <c r="N66" s="16">
        <f t="shared" si="8"/>
        <v>0</v>
      </c>
      <c r="O66" s="16">
        <f t="shared" si="9"/>
        <v>81</v>
      </c>
      <c r="P66" s="16">
        <f t="shared" si="10"/>
        <v>0</v>
      </c>
      <c r="Q66" s="17">
        <f t="shared" si="5"/>
        <v>143</v>
      </c>
    </row>
    <row r="67" spans="1:19">
      <c r="A67" s="8" t="s">
        <v>109</v>
      </c>
      <c r="B67" s="15">
        <f>'[1]30'!B69</f>
        <v>62</v>
      </c>
      <c r="C67" s="16">
        <f>'[1]30'!C69</f>
        <v>0</v>
      </c>
      <c r="D67" s="16">
        <f>'[1]30'!D69</f>
        <v>245</v>
      </c>
      <c r="E67" s="16">
        <f>'[1]30'!E69</f>
        <v>0</v>
      </c>
      <c r="F67" s="15">
        <f t="shared" si="6"/>
        <v>307</v>
      </c>
      <c r="G67" s="15">
        <f>'[1]30'!H69</f>
        <v>62</v>
      </c>
      <c r="H67" s="16">
        <f>'[1]30'!I69</f>
        <v>0</v>
      </c>
      <c r="I67" s="16">
        <f>'[1]30'!J69</f>
        <v>81</v>
      </c>
      <c r="J67" s="16">
        <f>'[1]30'!K69</f>
        <v>0</v>
      </c>
      <c r="K67" s="15">
        <f t="shared" si="4"/>
        <v>143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81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143</v>
      </c>
    </row>
    <row r="68" spans="1:19">
      <c r="A68" s="8" t="s">
        <v>110</v>
      </c>
      <c r="B68" s="15">
        <f>'[1]30'!B70</f>
        <v>62</v>
      </c>
      <c r="C68" s="16">
        <f>'[1]30'!C70</f>
        <v>0</v>
      </c>
      <c r="D68" s="16">
        <f>'[1]30'!D70</f>
        <v>245</v>
      </c>
      <c r="E68" s="16">
        <f>'[1]30'!E70</f>
        <v>0</v>
      </c>
      <c r="F68" s="15">
        <f t="shared" si="6"/>
        <v>307</v>
      </c>
      <c r="G68" s="15">
        <f>'[1]30'!H70</f>
        <v>62</v>
      </c>
      <c r="H68" s="16">
        <f>'[1]30'!I70</f>
        <v>0</v>
      </c>
      <c r="I68" s="16">
        <f>'[1]30'!J70</f>
        <v>81</v>
      </c>
      <c r="J68" s="16">
        <f>'[1]30'!K70</f>
        <v>0</v>
      </c>
      <c r="K68" s="15">
        <f t="shared" ref="K68:K98" si="15">SUM(G68:J68)</f>
        <v>143</v>
      </c>
      <c r="L68" s="18">
        <f>frq!C68</f>
        <v>1</v>
      </c>
      <c r="M68" s="16">
        <f t="shared" si="11"/>
        <v>62</v>
      </c>
      <c r="N68" s="16">
        <f t="shared" si="12"/>
        <v>0</v>
      </c>
      <c r="O68" s="16">
        <f t="shared" si="13"/>
        <v>81</v>
      </c>
      <c r="P68" s="16">
        <f t="shared" si="14"/>
        <v>0</v>
      </c>
      <c r="Q68" s="17">
        <f t="shared" ref="Q68:Q98" si="16">SUM(M68:P68)</f>
        <v>143</v>
      </c>
    </row>
    <row r="69" spans="1:19">
      <c r="A69" s="8" t="s">
        <v>111</v>
      </c>
      <c r="B69" s="15">
        <f>'[1]30'!B71</f>
        <v>62</v>
      </c>
      <c r="C69" s="16">
        <f>'[1]30'!C71</f>
        <v>0</v>
      </c>
      <c r="D69" s="16">
        <f>'[1]30'!D71</f>
        <v>245</v>
      </c>
      <c r="E69" s="16">
        <f>'[1]30'!E71</f>
        <v>0</v>
      </c>
      <c r="F69" s="15">
        <f t="shared" ref="F69:F98" si="17">SUM(B69:E69)</f>
        <v>307</v>
      </c>
      <c r="G69" s="15">
        <f>'[1]30'!H71</f>
        <v>62</v>
      </c>
      <c r="H69" s="16">
        <f>'[1]30'!I71</f>
        <v>0</v>
      </c>
      <c r="I69" s="16">
        <f>'[1]30'!J71</f>
        <v>81</v>
      </c>
      <c r="J69" s="16">
        <f>'[1]30'!K71</f>
        <v>0</v>
      </c>
      <c r="K69" s="15">
        <f t="shared" si="15"/>
        <v>143</v>
      </c>
      <c r="L69" s="18">
        <f>frq!C69</f>
        <v>1</v>
      </c>
      <c r="M69" s="16">
        <f t="shared" si="11"/>
        <v>62</v>
      </c>
      <c r="N69" s="16">
        <f t="shared" si="12"/>
        <v>0</v>
      </c>
      <c r="O69" s="16">
        <f t="shared" si="13"/>
        <v>81</v>
      </c>
      <c r="P69" s="16">
        <f t="shared" si="14"/>
        <v>0</v>
      </c>
      <c r="Q69" s="17">
        <f t="shared" si="16"/>
        <v>143</v>
      </c>
      <c r="S69">
        <f>96*4</f>
        <v>384</v>
      </c>
    </row>
    <row r="70" spans="1:19">
      <c r="A70" s="8" t="s">
        <v>112</v>
      </c>
      <c r="B70" s="15">
        <f>'[1]30'!B72</f>
        <v>62</v>
      </c>
      <c r="C70" s="16">
        <f>'[1]30'!C72</f>
        <v>0</v>
      </c>
      <c r="D70" s="16">
        <f>'[1]30'!D72</f>
        <v>245</v>
      </c>
      <c r="E70" s="16">
        <f>'[1]30'!E72</f>
        <v>0</v>
      </c>
      <c r="F70" s="15">
        <f t="shared" si="17"/>
        <v>307</v>
      </c>
      <c r="G70" s="15">
        <f>'[1]30'!H72</f>
        <v>62</v>
      </c>
      <c r="H70" s="16">
        <f>'[1]30'!I72</f>
        <v>0</v>
      </c>
      <c r="I70" s="16">
        <f>'[1]30'!J72</f>
        <v>81</v>
      </c>
      <c r="J70" s="16">
        <f>'[1]30'!K72</f>
        <v>0</v>
      </c>
      <c r="K70" s="15">
        <f t="shared" si="15"/>
        <v>143</v>
      </c>
      <c r="L70" s="18">
        <f>frq!C70</f>
        <v>1</v>
      </c>
      <c r="M70" s="16">
        <f t="shared" si="11"/>
        <v>62</v>
      </c>
      <c r="N70" s="16">
        <f t="shared" si="12"/>
        <v>0</v>
      </c>
      <c r="O70" s="16">
        <f t="shared" si="13"/>
        <v>81</v>
      </c>
      <c r="P70" s="16">
        <f t="shared" si="14"/>
        <v>0</v>
      </c>
      <c r="Q70" s="17">
        <f t="shared" si="16"/>
        <v>143</v>
      </c>
    </row>
    <row r="71" spans="1:19">
      <c r="A71" s="8" t="s">
        <v>113</v>
      </c>
      <c r="B71" s="15">
        <f>'[1]30'!B73</f>
        <v>62</v>
      </c>
      <c r="C71" s="16">
        <f>'[1]30'!C73</f>
        <v>0</v>
      </c>
      <c r="D71" s="16">
        <f>'[1]30'!D73</f>
        <v>245</v>
      </c>
      <c r="E71" s="16">
        <f>'[1]30'!E73</f>
        <v>0</v>
      </c>
      <c r="F71" s="15">
        <f t="shared" si="17"/>
        <v>307</v>
      </c>
      <c r="G71" s="15">
        <f>'[1]30'!H73</f>
        <v>62</v>
      </c>
      <c r="H71" s="16">
        <f>'[1]30'!I73</f>
        <v>0</v>
      </c>
      <c r="I71" s="16">
        <f>'[1]30'!J73</f>
        <v>84</v>
      </c>
      <c r="J71" s="16">
        <f>'[1]30'!K73</f>
        <v>0</v>
      </c>
      <c r="K71" s="15">
        <f t="shared" si="15"/>
        <v>146</v>
      </c>
      <c r="L71" s="18">
        <f>frq!C71</f>
        <v>1</v>
      </c>
      <c r="M71" s="16">
        <f t="shared" si="11"/>
        <v>62</v>
      </c>
      <c r="N71" s="16">
        <f t="shared" si="12"/>
        <v>0</v>
      </c>
      <c r="O71" s="16">
        <f t="shared" si="13"/>
        <v>84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'[1]30'!B74</f>
        <v>62</v>
      </c>
      <c r="C72" s="16">
        <f>'[1]30'!C74</f>
        <v>0</v>
      </c>
      <c r="D72" s="16">
        <f>'[1]30'!D74</f>
        <v>245</v>
      </c>
      <c r="E72" s="16">
        <f>'[1]30'!E74</f>
        <v>0</v>
      </c>
      <c r="F72" s="15">
        <f t="shared" si="17"/>
        <v>307</v>
      </c>
      <c r="G72" s="15">
        <f>'[1]30'!H74</f>
        <v>62</v>
      </c>
      <c r="H72" s="16">
        <f>'[1]30'!I74</f>
        <v>0</v>
      </c>
      <c r="I72" s="16">
        <f>'[1]30'!J74</f>
        <v>84</v>
      </c>
      <c r="J72" s="16">
        <f>'[1]30'!K74</f>
        <v>0</v>
      </c>
      <c r="K72" s="15">
        <f t="shared" si="15"/>
        <v>146</v>
      </c>
      <c r="L72" s="18">
        <f>frq!C72</f>
        <v>1</v>
      </c>
      <c r="M72" s="16">
        <f t="shared" si="11"/>
        <v>62</v>
      </c>
      <c r="N72" s="16">
        <f t="shared" si="12"/>
        <v>0</v>
      </c>
      <c r="O72" s="16">
        <f t="shared" si="13"/>
        <v>84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'[1]30'!B75</f>
        <v>62</v>
      </c>
      <c r="C73" s="16">
        <f>'[1]30'!C75</f>
        <v>0</v>
      </c>
      <c r="D73" s="16">
        <f>'[1]30'!D75</f>
        <v>245</v>
      </c>
      <c r="E73" s="16">
        <f>'[1]30'!E75</f>
        <v>0</v>
      </c>
      <c r="F73" s="15">
        <f t="shared" si="17"/>
        <v>307</v>
      </c>
      <c r="G73" s="15">
        <f>'[1]30'!H75</f>
        <v>62</v>
      </c>
      <c r="H73" s="16">
        <f>'[1]30'!I75</f>
        <v>0</v>
      </c>
      <c r="I73" s="16">
        <f>'[1]30'!J75</f>
        <v>88</v>
      </c>
      <c r="J73" s="16">
        <f>'[1]30'!K75</f>
        <v>0</v>
      </c>
      <c r="K73" s="15">
        <f t="shared" si="15"/>
        <v>150</v>
      </c>
      <c r="L73" s="18">
        <f>frq!C73</f>
        <v>1</v>
      </c>
      <c r="M73" s="16">
        <f t="shared" si="11"/>
        <v>62</v>
      </c>
      <c r="N73" s="16">
        <f t="shared" si="12"/>
        <v>0</v>
      </c>
      <c r="O73" s="16">
        <f t="shared" si="13"/>
        <v>88</v>
      </c>
      <c r="P73" s="16">
        <f t="shared" si="14"/>
        <v>0</v>
      </c>
      <c r="Q73" s="17">
        <f t="shared" si="16"/>
        <v>150</v>
      </c>
    </row>
    <row r="74" spans="1:19">
      <c r="A74" s="8" t="s">
        <v>116</v>
      </c>
      <c r="B74" s="15">
        <f>'[1]30'!B76</f>
        <v>62</v>
      </c>
      <c r="C74" s="16">
        <f>'[1]30'!C76</f>
        <v>0</v>
      </c>
      <c r="D74" s="16">
        <f>'[1]30'!D76</f>
        <v>245</v>
      </c>
      <c r="E74" s="16">
        <f>'[1]30'!E76</f>
        <v>0</v>
      </c>
      <c r="F74" s="15">
        <f t="shared" si="17"/>
        <v>307</v>
      </c>
      <c r="G74" s="15">
        <f>'[1]30'!H76</f>
        <v>62</v>
      </c>
      <c r="H74" s="16">
        <f>'[1]30'!I76</f>
        <v>0</v>
      </c>
      <c r="I74" s="16">
        <f>'[1]30'!J76</f>
        <v>96</v>
      </c>
      <c r="J74" s="16">
        <f>'[1]30'!K76</f>
        <v>0</v>
      </c>
      <c r="K74" s="15">
        <f t="shared" si="15"/>
        <v>158</v>
      </c>
      <c r="L74" s="18">
        <f>frq!C74</f>
        <v>1</v>
      </c>
      <c r="M74" s="16">
        <f t="shared" si="11"/>
        <v>62</v>
      </c>
      <c r="N74" s="16">
        <f t="shared" si="12"/>
        <v>0</v>
      </c>
      <c r="O74" s="16">
        <f t="shared" si="13"/>
        <v>96</v>
      </c>
      <c r="P74" s="16">
        <f t="shared" si="14"/>
        <v>0</v>
      </c>
      <c r="Q74" s="17">
        <f t="shared" si="16"/>
        <v>158</v>
      </c>
    </row>
    <row r="75" spans="1:19">
      <c r="A75" s="8" t="s">
        <v>117</v>
      </c>
      <c r="B75" s="15">
        <f>'[1]30'!B77</f>
        <v>62</v>
      </c>
      <c r="C75" s="16">
        <f>'[1]30'!C77</f>
        <v>0</v>
      </c>
      <c r="D75" s="16">
        <f>'[1]30'!D77</f>
        <v>245</v>
      </c>
      <c r="E75" s="16">
        <f>'[1]30'!E77</f>
        <v>0</v>
      </c>
      <c r="F75" s="15">
        <f t="shared" si="17"/>
        <v>307</v>
      </c>
      <c r="G75" s="15">
        <f>'[1]30'!H77</f>
        <v>62</v>
      </c>
      <c r="H75" s="16">
        <f>'[1]30'!I77</f>
        <v>0</v>
      </c>
      <c r="I75" s="16">
        <f>'[1]30'!J77</f>
        <v>96</v>
      </c>
      <c r="J75" s="16">
        <f>'[1]30'!K77</f>
        <v>0</v>
      </c>
      <c r="K75" s="15">
        <f t="shared" si="15"/>
        <v>158</v>
      </c>
      <c r="L75" s="18">
        <f>frq!C75</f>
        <v>1</v>
      </c>
      <c r="M75" s="16">
        <f t="shared" si="11"/>
        <v>62</v>
      </c>
      <c r="N75" s="16">
        <f t="shared" si="12"/>
        <v>0</v>
      </c>
      <c r="O75" s="16">
        <f t="shared" si="13"/>
        <v>96</v>
      </c>
      <c r="P75" s="16">
        <f t="shared" si="14"/>
        <v>0</v>
      </c>
      <c r="Q75" s="17">
        <f t="shared" si="16"/>
        <v>158</v>
      </c>
    </row>
    <row r="76" spans="1:19">
      <c r="A76" s="8" t="s">
        <v>118</v>
      </c>
      <c r="B76" s="15">
        <f>'[1]30'!B78</f>
        <v>62</v>
      </c>
      <c r="C76" s="16">
        <f>'[1]30'!C78</f>
        <v>0</v>
      </c>
      <c r="D76" s="16">
        <f>'[1]30'!D78</f>
        <v>245</v>
      </c>
      <c r="E76" s="16">
        <f>'[1]30'!E78</f>
        <v>0</v>
      </c>
      <c r="F76" s="15">
        <f t="shared" si="17"/>
        <v>307</v>
      </c>
      <c r="G76" s="15">
        <f>'[1]30'!H78</f>
        <v>62</v>
      </c>
      <c r="H76" s="16">
        <f>'[1]30'!I78</f>
        <v>0</v>
      </c>
      <c r="I76" s="16">
        <f>'[1]30'!J78</f>
        <v>96</v>
      </c>
      <c r="J76" s="16">
        <f>'[1]30'!K78</f>
        <v>0</v>
      </c>
      <c r="K76" s="15">
        <f t="shared" si="15"/>
        <v>158</v>
      </c>
      <c r="L76" s="18">
        <f>frq!C76</f>
        <v>1</v>
      </c>
      <c r="M76" s="16">
        <f t="shared" si="11"/>
        <v>62</v>
      </c>
      <c r="N76" s="16">
        <f t="shared" si="12"/>
        <v>0</v>
      </c>
      <c r="O76" s="16">
        <f t="shared" si="13"/>
        <v>96</v>
      </c>
      <c r="P76" s="16">
        <f t="shared" si="14"/>
        <v>0</v>
      </c>
      <c r="Q76" s="17">
        <f t="shared" si="16"/>
        <v>158</v>
      </c>
    </row>
    <row r="77" spans="1:19">
      <c r="A77" s="8" t="s">
        <v>119</v>
      </c>
      <c r="B77" s="15">
        <f>'[1]30'!B79</f>
        <v>62</v>
      </c>
      <c r="C77" s="16">
        <f>'[1]30'!C79</f>
        <v>0</v>
      </c>
      <c r="D77" s="16">
        <f>'[1]30'!D79</f>
        <v>245</v>
      </c>
      <c r="E77" s="16">
        <f>'[1]30'!E79</f>
        <v>0</v>
      </c>
      <c r="F77" s="15">
        <f t="shared" si="17"/>
        <v>307</v>
      </c>
      <c r="G77" s="15">
        <f>'[1]30'!H79</f>
        <v>62</v>
      </c>
      <c r="H77" s="16">
        <f>'[1]30'!I79</f>
        <v>0</v>
      </c>
      <c r="I77" s="16">
        <f>'[1]30'!J79</f>
        <v>96</v>
      </c>
      <c r="J77" s="16">
        <f>'[1]30'!K79</f>
        <v>0</v>
      </c>
      <c r="K77" s="15">
        <f t="shared" si="15"/>
        <v>158</v>
      </c>
      <c r="L77" s="18">
        <f>frq!C77</f>
        <v>1</v>
      </c>
      <c r="M77" s="16">
        <f t="shared" si="11"/>
        <v>62</v>
      </c>
      <c r="N77" s="16">
        <f t="shared" si="12"/>
        <v>0</v>
      </c>
      <c r="O77" s="16">
        <f t="shared" si="13"/>
        <v>96</v>
      </c>
      <c r="P77" s="16">
        <f t="shared" si="14"/>
        <v>0</v>
      </c>
      <c r="Q77" s="17">
        <f t="shared" si="16"/>
        <v>158</v>
      </c>
    </row>
    <row r="78" spans="1:19">
      <c r="A78" s="8" t="s">
        <v>120</v>
      </c>
      <c r="B78" s="15">
        <f>'[1]30'!B80</f>
        <v>62</v>
      </c>
      <c r="C78" s="16">
        <f>'[1]30'!C80</f>
        <v>0</v>
      </c>
      <c r="D78" s="16">
        <f>'[1]30'!D80</f>
        <v>245</v>
      </c>
      <c r="E78" s="16">
        <f>'[1]30'!E80</f>
        <v>0</v>
      </c>
      <c r="F78" s="15">
        <f t="shared" si="17"/>
        <v>307</v>
      </c>
      <c r="G78" s="15">
        <f>'[1]30'!H80</f>
        <v>62</v>
      </c>
      <c r="H78" s="16">
        <f>'[1]30'!I80</f>
        <v>0</v>
      </c>
      <c r="I78" s="16">
        <f>'[1]30'!J80</f>
        <v>96</v>
      </c>
      <c r="J78" s="16">
        <f>'[1]30'!K80</f>
        <v>0</v>
      </c>
      <c r="K78" s="15">
        <f t="shared" si="15"/>
        <v>158</v>
      </c>
      <c r="L78" s="18">
        <f>frq!C78</f>
        <v>1</v>
      </c>
      <c r="M78" s="16">
        <f t="shared" si="11"/>
        <v>62</v>
      </c>
      <c r="N78" s="16">
        <f t="shared" si="12"/>
        <v>0</v>
      </c>
      <c r="O78" s="16">
        <f t="shared" si="13"/>
        <v>96</v>
      </c>
      <c r="P78" s="16">
        <f t="shared" si="14"/>
        <v>0</v>
      </c>
      <c r="Q78" s="17">
        <f t="shared" si="16"/>
        <v>158</v>
      </c>
    </row>
    <row r="79" spans="1:19">
      <c r="A79" s="8" t="s">
        <v>121</v>
      </c>
      <c r="B79" s="15">
        <f>'[1]30'!B81</f>
        <v>62</v>
      </c>
      <c r="C79" s="16">
        <f>'[1]30'!C81</f>
        <v>0</v>
      </c>
      <c r="D79" s="16">
        <f>'[1]30'!D81</f>
        <v>245</v>
      </c>
      <c r="E79" s="16">
        <f>'[1]30'!E81</f>
        <v>0</v>
      </c>
      <c r="F79" s="15">
        <f t="shared" si="17"/>
        <v>307</v>
      </c>
      <c r="G79" s="15">
        <f>'[1]30'!H81</f>
        <v>62</v>
      </c>
      <c r="H79" s="16">
        <f>'[1]30'!I81</f>
        <v>0</v>
      </c>
      <c r="I79" s="16">
        <f>'[1]30'!J81</f>
        <v>93</v>
      </c>
      <c r="J79" s="16">
        <f>'[1]30'!K81</f>
        <v>0</v>
      </c>
      <c r="K79" s="15">
        <f t="shared" si="15"/>
        <v>155</v>
      </c>
      <c r="L79" s="18">
        <f>frq!C79</f>
        <v>1</v>
      </c>
      <c r="M79" s="16">
        <f t="shared" si="11"/>
        <v>62</v>
      </c>
      <c r="N79" s="16">
        <f t="shared" si="12"/>
        <v>0</v>
      </c>
      <c r="O79" s="16">
        <f t="shared" si="13"/>
        <v>93</v>
      </c>
      <c r="P79" s="16">
        <f t="shared" si="14"/>
        <v>0</v>
      </c>
      <c r="Q79" s="17">
        <f t="shared" si="16"/>
        <v>155</v>
      </c>
    </row>
    <row r="80" spans="1:19">
      <c r="A80" s="8" t="s">
        <v>122</v>
      </c>
      <c r="B80" s="15">
        <f>'[1]30'!B82</f>
        <v>62</v>
      </c>
      <c r="C80" s="16">
        <f>'[1]30'!C82</f>
        <v>0</v>
      </c>
      <c r="D80" s="16">
        <f>'[1]30'!D82</f>
        <v>245</v>
      </c>
      <c r="E80" s="16">
        <f>'[1]30'!E82</f>
        <v>0</v>
      </c>
      <c r="F80" s="15">
        <f t="shared" si="17"/>
        <v>307</v>
      </c>
      <c r="G80" s="15">
        <f>'[1]30'!H82</f>
        <v>62</v>
      </c>
      <c r="H80" s="16">
        <f>'[1]30'!I82</f>
        <v>0</v>
      </c>
      <c r="I80" s="16">
        <f>'[1]30'!J82</f>
        <v>93</v>
      </c>
      <c r="J80" s="16">
        <f>'[1]30'!K82</f>
        <v>0</v>
      </c>
      <c r="K80" s="15">
        <f t="shared" si="15"/>
        <v>155</v>
      </c>
      <c r="L80" s="18">
        <f>frq!C80</f>
        <v>1</v>
      </c>
      <c r="M80" s="16">
        <f t="shared" si="11"/>
        <v>62</v>
      </c>
      <c r="N80" s="16">
        <f t="shared" si="12"/>
        <v>0</v>
      </c>
      <c r="O80" s="16">
        <f t="shared" si="13"/>
        <v>93</v>
      </c>
      <c r="P80" s="16">
        <f t="shared" si="14"/>
        <v>0</v>
      </c>
      <c r="Q80" s="17">
        <f t="shared" si="16"/>
        <v>155</v>
      </c>
    </row>
    <row r="81" spans="1:17">
      <c r="A81" s="8" t="s">
        <v>123</v>
      </c>
      <c r="B81" s="15">
        <f>'[1]30'!B83</f>
        <v>62</v>
      </c>
      <c r="C81" s="16">
        <f>'[1]30'!C83</f>
        <v>0</v>
      </c>
      <c r="D81" s="16">
        <f>'[1]30'!D83</f>
        <v>245</v>
      </c>
      <c r="E81" s="16">
        <f>'[1]30'!E83</f>
        <v>0</v>
      </c>
      <c r="F81" s="15">
        <f t="shared" si="17"/>
        <v>307</v>
      </c>
      <c r="G81" s="15">
        <f>'[1]30'!H83</f>
        <v>62</v>
      </c>
      <c r="H81" s="16">
        <f>'[1]30'!I83</f>
        <v>0</v>
      </c>
      <c r="I81" s="16">
        <f>'[1]30'!J83</f>
        <v>93</v>
      </c>
      <c r="J81" s="16">
        <f>'[1]30'!K83</f>
        <v>0</v>
      </c>
      <c r="K81" s="15">
        <f t="shared" si="15"/>
        <v>155</v>
      </c>
      <c r="L81" s="18">
        <f>frq!C81</f>
        <v>1</v>
      </c>
      <c r="M81" s="16">
        <f t="shared" si="11"/>
        <v>62</v>
      </c>
      <c r="N81" s="16">
        <f t="shared" si="12"/>
        <v>0</v>
      </c>
      <c r="O81" s="16">
        <f t="shared" si="13"/>
        <v>93</v>
      </c>
      <c r="P81" s="16">
        <f t="shared" si="14"/>
        <v>0</v>
      </c>
      <c r="Q81" s="17">
        <f t="shared" si="16"/>
        <v>155</v>
      </c>
    </row>
    <row r="82" spans="1:17">
      <c r="A82" s="8" t="s">
        <v>124</v>
      </c>
      <c r="B82" s="15">
        <f>'[1]30'!B84</f>
        <v>62</v>
      </c>
      <c r="C82" s="16">
        <f>'[1]30'!C84</f>
        <v>0</v>
      </c>
      <c r="D82" s="16">
        <f>'[1]30'!D84</f>
        <v>245</v>
      </c>
      <c r="E82" s="16">
        <f>'[1]30'!E84</f>
        <v>0</v>
      </c>
      <c r="F82" s="15">
        <f t="shared" si="17"/>
        <v>307</v>
      </c>
      <c r="G82" s="15">
        <f>'[1]30'!H84</f>
        <v>62</v>
      </c>
      <c r="H82" s="16">
        <f>'[1]30'!I84</f>
        <v>0</v>
      </c>
      <c r="I82" s="16">
        <f>'[1]30'!J84</f>
        <v>93</v>
      </c>
      <c r="J82" s="16">
        <f>'[1]30'!K84</f>
        <v>0</v>
      </c>
      <c r="K82" s="15">
        <f t="shared" si="15"/>
        <v>155</v>
      </c>
      <c r="L82" s="18">
        <f>frq!C82</f>
        <v>1</v>
      </c>
      <c r="M82" s="16">
        <f t="shared" si="11"/>
        <v>62</v>
      </c>
      <c r="N82" s="16">
        <f t="shared" si="12"/>
        <v>0</v>
      </c>
      <c r="O82" s="16">
        <f t="shared" si="13"/>
        <v>93</v>
      </c>
      <c r="P82" s="16">
        <f t="shared" si="14"/>
        <v>0</v>
      </c>
      <c r="Q82" s="17">
        <f t="shared" si="16"/>
        <v>155</v>
      </c>
    </row>
    <row r="83" spans="1:17">
      <c r="A83" s="8" t="s">
        <v>125</v>
      </c>
      <c r="B83" s="15">
        <f>'[1]30'!B85</f>
        <v>62</v>
      </c>
      <c r="C83" s="16">
        <f>'[1]30'!C85</f>
        <v>0</v>
      </c>
      <c r="D83" s="16">
        <f>'[1]30'!D85</f>
        <v>245</v>
      </c>
      <c r="E83" s="16">
        <f>'[1]30'!E85</f>
        <v>0</v>
      </c>
      <c r="F83" s="15">
        <f t="shared" si="17"/>
        <v>307</v>
      </c>
      <c r="G83" s="15">
        <f>'[1]30'!H85</f>
        <v>62</v>
      </c>
      <c r="H83" s="16">
        <f>'[1]30'!I85</f>
        <v>0</v>
      </c>
      <c r="I83" s="16">
        <f>'[1]30'!J85</f>
        <v>93</v>
      </c>
      <c r="J83" s="16">
        <f>'[1]30'!K85</f>
        <v>0</v>
      </c>
      <c r="K83" s="15">
        <f t="shared" si="15"/>
        <v>155</v>
      </c>
      <c r="L83" s="18">
        <f>frq!C83</f>
        <v>1</v>
      </c>
      <c r="M83" s="16">
        <f t="shared" si="11"/>
        <v>62</v>
      </c>
      <c r="N83" s="16">
        <f t="shared" si="12"/>
        <v>0</v>
      </c>
      <c r="O83" s="16">
        <f t="shared" si="13"/>
        <v>93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'[1]30'!B86</f>
        <v>62</v>
      </c>
      <c r="C84" s="16">
        <f>'[1]30'!C86</f>
        <v>0</v>
      </c>
      <c r="D84" s="16">
        <f>'[1]30'!D86</f>
        <v>245</v>
      </c>
      <c r="E84" s="16">
        <f>'[1]30'!E86</f>
        <v>0</v>
      </c>
      <c r="F84" s="15">
        <f t="shared" si="17"/>
        <v>307</v>
      </c>
      <c r="G84" s="15">
        <f>'[1]30'!H86</f>
        <v>62</v>
      </c>
      <c r="H84" s="16">
        <f>'[1]30'!I86</f>
        <v>0</v>
      </c>
      <c r="I84" s="16">
        <f>'[1]30'!J86</f>
        <v>93</v>
      </c>
      <c r="J84" s="16">
        <f>'[1]30'!K86</f>
        <v>0</v>
      </c>
      <c r="K84" s="15">
        <f t="shared" si="15"/>
        <v>155</v>
      </c>
      <c r="L84" s="18">
        <f>frq!C84</f>
        <v>1</v>
      </c>
      <c r="M84" s="16">
        <f t="shared" si="11"/>
        <v>62</v>
      </c>
      <c r="N84" s="16">
        <f t="shared" si="12"/>
        <v>0</v>
      </c>
      <c r="O84" s="16">
        <f t="shared" si="13"/>
        <v>93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'[1]30'!B87</f>
        <v>62</v>
      </c>
      <c r="C85" s="16">
        <f>'[1]30'!C87</f>
        <v>0</v>
      </c>
      <c r="D85" s="16">
        <f>'[1]30'!D87</f>
        <v>245</v>
      </c>
      <c r="E85" s="16">
        <f>'[1]30'!E87</f>
        <v>0</v>
      </c>
      <c r="F85" s="15">
        <f t="shared" si="17"/>
        <v>307</v>
      </c>
      <c r="G85" s="15">
        <f>'[1]30'!H87</f>
        <v>62</v>
      </c>
      <c r="H85" s="16">
        <f>'[1]30'!I87</f>
        <v>0</v>
      </c>
      <c r="I85" s="16">
        <f>'[1]30'!J87</f>
        <v>93</v>
      </c>
      <c r="J85" s="16">
        <f>'[1]30'!K87</f>
        <v>0</v>
      </c>
      <c r="K85" s="15">
        <f t="shared" si="15"/>
        <v>155</v>
      </c>
      <c r="L85" s="18">
        <f>frq!C85</f>
        <v>1</v>
      </c>
      <c r="M85" s="16">
        <f t="shared" si="11"/>
        <v>62</v>
      </c>
      <c r="N85" s="16">
        <f t="shared" si="12"/>
        <v>0</v>
      </c>
      <c r="O85" s="16">
        <f t="shared" si="13"/>
        <v>93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'[1]30'!B88</f>
        <v>62</v>
      </c>
      <c r="C86" s="16">
        <f>'[1]30'!C88</f>
        <v>0</v>
      </c>
      <c r="D86" s="16">
        <f>'[1]30'!D88</f>
        <v>245</v>
      </c>
      <c r="E86" s="16">
        <f>'[1]30'!E88</f>
        <v>0</v>
      </c>
      <c r="F86" s="15">
        <f t="shared" si="17"/>
        <v>307</v>
      </c>
      <c r="G86" s="15">
        <f>'[1]30'!H88</f>
        <v>62</v>
      </c>
      <c r="H86" s="16">
        <f>'[1]30'!I88</f>
        <v>0</v>
      </c>
      <c r="I86" s="16">
        <f>'[1]30'!J88</f>
        <v>93</v>
      </c>
      <c r="J86" s="16">
        <f>'[1]30'!K88</f>
        <v>0</v>
      </c>
      <c r="K86" s="15">
        <f t="shared" si="15"/>
        <v>155</v>
      </c>
      <c r="L86" s="18">
        <f>frq!C86</f>
        <v>1</v>
      </c>
      <c r="M86" s="16">
        <f t="shared" si="11"/>
        <v>62</v>
      </c>
      <c r="N86" s="16">
        <f t="shared" si="12"/>
        <v>0</v>
      </c>
      <c r="O86" s="16">
        <f t="shared" si="13"/>
        <v>93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'[1]30'!B89</f>
        <v>62</v>
      </c>
      <c r="C87" s="16">
        <f>'[1]30'!C89</f>
        <v>0</v>
      </c>
      <c r="D87" s="16">
        <f>'[1]30'!D89</f>
        <v>245</v>
      </c>
      <c r="E87" s="16">
        <f>'[1]30'!E89</f>
        <v>0</v>
      </c>
      <c r="F87" s="15">
        <f t="shared" si="17"/>
        <v>307</v>
      </c>
      <c r="G87" s="15">
        <f>'[1]30'!H89</f>
        <v>62</v>
      </c>
      <c r="H87" s="16">
        <f>'[1]30'!I89</f>
        <v>0</v>
      </c>
      <c r="I87" s="16">
        <f>'[1]30'!J89</f>
        <v>93</v>
      </c>
      <c r="J87" s="16">
        <f>'[1]30'!K89</f>
        <v>0</v>
      </c>
      <c r="K87" s="15">
        <f t="shared" si="15"/>
        <v>155</v>
      </c>
      <c r="L87" s="18">
        <f>frq!C87</f>
        <v>1</v>
      </c>
      <c r="M87" s="16">
        <f t="shared" si="11"/>
        <v>62</v>
      </c>
      <c r="N87" s="16">
        <f t="shared" si="12"/>
        <v>0</v>
      </c>
      <c r="O87" s="16">
        <f t="shared" si="13"/>
        <v>93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'[1]30'!B90</f>
        <v>62</v>
      </c>
      <c r="C88" s="16">
        <f>'[1]30'!C90</f>
        <v>0</v>
      </c>
      <c r="D88" s="16">
        <f>'[1]30'!D90</f>
        <v>245</v>
      </c>
      <c r="E88" s="16">
        <f>'[1]30'!E90</f>
        <v>0</v>
      </c>
      <c r="F88" s="15">
        <f t="shared" si="17"/>
        <v>307</v>
      </c>
      <c r="G88" s="15">
        <f>'[1]30'!H90</f>
        <v>62</v>
      </c>
      <c r="H88" s="16">
        <f>'[1]30'!I90</f>
        <v>0</v>
      </c>
      <c r="I88" s="16">
        <f>'[1]30'!J90</f>
        <v>93</v>
      </c>
      <c r="J88" s="16">
        <f>'[1]30'!K90</f>
        <v>0</v>
      </c>
      <c r="K88" s="15">
        <f t="shared" si="15"/>
        <v>155</v>
      </c>
      <c r="L88" s="18">
        <f>frq!C88</f>
        <v>1</v>
      </c>
      <c r="M88" s="16">
        <f t="shared" si="11"/>
        <v>62</v>
      </c>
      <c r="N88" s="16">
        <f t="shared" si="12"/>
        <v>0</v>
      </c>
      <c r="O88" s="16">
        <f t="shared" si="13"/>
        <v>93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'[1]30'!B91</f>
        <v>62</v>
      </c>
      <c r="C89" s="16">
        <f>'[1]30'!C91</f>
        <v>0</v>
      </c>
      <c r="D89" s="16">
        <f>'[1]30'!D91</f>
        <v>245</v>
      </c>
      <c r="E89" s="16">
        <f>'[1]30'!E91</f>
        <v>0</v>
      </c>
      <c r="F89" s="15">
        <f t="shared" si="17"/>
        <v>307</v>
      </c>
      <c r="G89" s="15">
        <f>'[1]30'!H91</f>
        <v>62</v>
      </c>
      <c r="H89" s="16">
        <f>'[1]30'!I91</f>
        <v>0</v>
      </c>
      <c r="I89" s="16">
        <f>'[1]30'!J91</f>
        <v>93</v>
      </c>
      <c r="J89" s="16">
        <f>'[1]30'!K91</f>
        <v>0</v>
      </c>
      <c r="K89" s="15">
        <f t="shared" si="15"/>
        <v>155</v>
      </c>
      <c r="L89" s="18">
        <f>frq!C89</f>
        <v>1</v>
      </c>
      <c r="M89" s="16">
        <f t="shared" si="11"/>
        <v>62</v>
      </c>
      <c r="N89" s="16">
        <f t="shared" si="12"/>
        <v>0</v>
      </c>
      <c r="O89" s="16">
        <f t="shared" si="13"/>
        <v>93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'[1]30'!B92</f>
        <v>62</v>
      </c>
      <c r="C90" s="16">
        <f>'[1]30'!C92</f>
        <v>0</v>
      </c>
      <c r="D90" s="16">
        <f>'[1]30'!D92</f>
        <v>245</v>
      </c>
      <c r="E90" s="16">
        <f>'[1]30'!E92</f>
        <v>0</v>
      </c>
      <c r="F90" s="15">
        <f t="shared" si="17"/>
        <v>307</v>
      </c>
      <c r="G90" s="15">
        <f>'[1]30'!H92</f>
        <v>62</v>
      </c>
      <c r="H90" s="16">
        <f>'[1]30'!I92</f>
        <v>0</v>
      </c>
      <c r="I90" s="16">
        <f>'[1]30'!J92</f>
        <v>93</v>
      </c>
      <c r="J90" s="16">
        <f>'[1]30'!K92</f>
        <v>0</v>
      </c>
      <c r="K90" s="15">
        <f t="shared" si="15"/>
        <v>155</v>
      </c>
      <c r="L90" s="18">
        <f>frq!C90</f>
        <v>1</v>
      </c>
      <c r="M90" s="16">
        <f t="shared" si="11"/>
        <v>62</v>
      </c>
      <c r="N90" s="16">
        <f t="shared" si="12"/>
        <v>0</v>
      </c>
      <c r="O90" s="16">
        <f t="shared" si="13"/>
        <v>93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'[1]30'!B93</f>
        <v>62</v>
      </c>
      <c r="C91" s="16">
        <f>'[1]30'!C93</f>
        <v>0</v>
      </c>
      <c r="D91" s="16">
        <f>'[1]30'!D93</f>
        <v>245</v>
      </c>
      <c r="E91" s="16">
        <f>'[1]30'!E93</f>
        <v>0</v>
      </c>
      <c r="F91" s="15">
        <f t="shared" si="17"/>
        <v>307</v>
      </c>
      <c r="G91" s="15">
        <f>'[1]30'!H93</f>
        <v>62</v>
      </c>
      <c r="H91" s="16">
        <f>'[1]30'!I93</f>
        <v>0</v>
      </c>
      <c r="I91" s="16">
        <f>'[1]30'!J93</f>
        <v>93</v>
      </c>
      <c r="J91" s="16">
        <f>'[1]30'!K93</f>
        <v>0</v>
      </c>
      <c r="K91" s="15">
        <f t="shared" si="15"/>
        <v>155</v>
      </c>
      <c r="L91" s="18">
        <f>frq!C91</f>
        <v>1</v>
      </c>
      <c r="M91" s="16">
        <f t="shared" si="11"/>
        <v>62</v>
      </c>
      <c r="N91" s="16">
        <f t="shared" si="12"/>
        <v>0</v>
      </c>
      <c r="O91" s="16">
        <f t="shared" si="13"/>
        <v>93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'[1]30'!B94</f>
        <v>62</v>
      </c>
      <c r="C92" s="16">
        <f>'[1]30'!C94</f>
        <v>0</v>
      </c>
      <c r="D92" s="16">
        <f>'[1]30'!D94</f>
        <v>245</v>
      </c>
      <c r="E92" s="16">
        <f>'[1]30'!E94</f>
        <v>0</v>
      </c>
      <c r="F92" s="15">
        <f t="shared" si="17"/>
        <v>307</v>
      </c>
      <c r="G92" s="15">
        <f>'[1]30'!H94</f>
        <v>62</v>
      </c>
      <c r="H92" s="16">
        <f>'[1]30'!I94</f>
        <v>0</v>
      </c>
      <c r="I92" s="16">
        <f>'[1]30'!J94</f>
        <v>93</v>
      </c>
      <c r="J92" s="16">
        <f>'[1]30'!K94</f>
        <v>0</v>
      </c>
      <c r="K92" s="15">
        <f t="shared" si="15"/>
        <v>155</v>
      </c>
      <c r="L92" s="18">
        <f>frq!C92</f>
        <v>1</v>
      </c>
      <c r="M92" s="16">
        <f t="shared" si="11"/>
        <v>62</v>
      </c>
      <c r="N92" s="16">
        <f t="shared" si="12"/>
        <v>0</v>
      </c>
      <c r="O92" s="16">
        <f t="shared" si="13"/>
        <v>93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'[1]30'!B95</f>
        <v>62</v>
      </c>
      <c r="C93" s="16">
        <f>'[1]30'!C95</f>
        <v>0</v>
      </c>
      <c r="D93" s="16">
        <f>'[1]30'!D95</f>
        <v>245</v>
      </c>
      <c r="E93" s="16">
        <f>'[1]30'!E95</f>
        <v>0</v>
      </c>
      <c r="F93" s="15">
        <f t="shared" si="17"/>
        <v>307</v>
      </c>
      <c r="G93" s="15">
        <f>'[1]30'!H95</f>
        <v>62</v>
      </c>
      <c r="H93" s="16">
        <f>'[1]30'!I95</f>
        <v>0</v>
      </c>
      <c r="I93" s="16">
        <f>'[1]30'!J95</f>
        <v>93</v>
      </c>
      <c r="J93" s="16">
        <f>'[1]30'!K95</f>
        <v>0</v>
      </c>
      <c r="K93" s="15">
        <f t="shared" si="15"/>
        <v>155</v>
      </c>
      <c r="L93" s="18">
        <f>frq!C93</f>
        <v>1</v>
      </c>
      <c r="M93" s="16">
        <f t="shared" si="11"/>
        <v>62</v>
      </c>
      <c r="N93" s="16">
        <f t="shared" si="12"/>
        <v>0</v>
      </c>
      <c r="O93" s="16">
        <f t="shared" si="13"/>
        <v>93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'[1]30'!B96</f>
        <v>62</v>
      </c>
      <c r="C94" s="16">
        <f>'[1]30'!C96</f>
        <v>0</v>
      </c>
      <c r="D94" s="16">
        <f>'[1]30'!D96</f>
        <v>245</v>
      </c>
      <c r="E94" s="16">
        <f>'[1]30'!E96</f>
        <v>0</v>
      </c>
      <c r="F94" s="15">
        <f t="shared" si="17"/>
        <v>307</v>
      </c>
      <c r="G94" s="15">
        <f>'[1]30'!H96</f>
        <v>62</v>
      </c>
      <c r="H94" s="16">
        <f>'[1]30'!I96</f>
        <v>0</v>
      </c>
      <c r="I94" s="16">
        <f>'[1]30'!J96</f>
        <v>93</v>
      </c>
      <c r="J94" s="16">
        <f>'[1]30'!K96</f>
        <v>0</v>
      </c>
      <c r="K94" s="15">
        <f t="shared" si="15"/>
        <v>155</v>
      </c>
      <c r="L94" s="18">
        <f>frq!C94</f>
        <v>1</v>
      </c>
      <c r="M94" s="16">
        <f t="shared" si="11"/>
        <v>62</v>
      </c>
      <c r="N94" s="16">
        <f t="shared" si="12"/>
        <v>0</v>
      </c>
      <c r="O94" s="16">
        <f t="shared" si="13"/>
        <v>93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'[1]30'!B97</f>
        <v>62</v>
      </c>
      <c r="C95" s="16">
        <f>'[1]30'!C97</f>
        <v>0</v>
      </c>
      <c r="D95" s="16">
        <f>'[1]30'!D97</f>
        <v>245</v>
      </c>
      <c r="E95" s="16">
        <f>'[1]30'!E97</f>
        <v>0</v>
      </c>
      <c r="F95" s="15">
        <f t="shared" si="17"/>
        <v>307</v>
      </c>
      <c r="G95" s="15">
        <f>'[1]30'!H97</f>
        <v>62</v>
      </c>
      <c r="H95" s="16">
        <f>'[1]30'!I97</f>
        <v>0</v>
      </c>
      <c r="I95" s="16">
        <f>'[1]30'!J97</f>
        <v>93</v>
      </c>
      <c r="J95" s="16">
        <f>'[1]30'!K97</f>
        <v>0</v>
      </c>
      <c r="K95" s="15">
        <f t="shared" si="15"/>
        <v>155</v>
      </c>
      <c r="L95" s="18">
        <f>frq!C95</f>
        <v>1</v>
      </c>
      <c r="M95" s="16">
        <f t="shared" si="11"/>
        <v>62</v>
      </c>
      <c r="N95" s="16">
        <f t="shared" si="12"/>
        <v>0</v>
      </c>
      <c r="O95" s="16">
        <f t="shared" si="13"/>
        <v>93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'[1]30'!B98</f>
        <v>62</v>
      </c>
      <c r="C96" s="16">
        <f>'[1]30'!C98</f>
        <v>0</v>
      </c>
      <c r="D96" s="16">
        <f>'[1]30'!D98</f>
        <v>245</v>
      </c>
      <c r="E96" s="16">
        <f>'[1]30'!E98</f>
        <v>0</v>
      </c>
      <c r="F96" s="15">
        <f t="shared" si="17"/>
        <v>307</v>
      </c>
      <c r="G96" s="15">
        <f>'[1]30'!H98</f>
        <v>62</v>
      </c>
      <c r="H96" s="16">
        <f>'[1]30'!I98</f>
        <v>0</v>
      </c>
      <c r="I96" s="16">
        <f>'[1]30'!J98</f>
        <v>93</v>
      </c>
      <c r="J96" s="16">
        <f>'[1]30'!K98</f>
        <v>0</v>
      </c>
      <c r="K96" s="15">
        <f t="shared" si="15"/>
        <v>155</v>
      </c>
      <c r="L96" s="18">
        <f>frq!C96</f>
        <v>1</v>
      </c>
      <c r="M96" s="16">
        <f t="shared" si="11"/>
        <v>62</v>
      </c>
      <c r="N96" s="16">
        <f t="shared" si="12"/>
        <v>0</v>
      </c>
      <c r="O96" s="16">
        <f t="shared" si="13"/>
        <v>93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'[1]30'!B99</f>
        <v>62</v>
      </c>
      <c r="C97" s="16">
        <f>'[1]30'!C99</f>
        <v>0</v>
      </c>
      <c r="D97" s="16">
        <f>'[1]30'!D99</f>
        <v>245</v>
      </c>
      <c r="E97" s="16">
        <f>'[1]30'!E99</f>
        <v>0</v>
      </c>
      <c r="F97" s="15">
        <f t="shared" si="17"/>
        <v>307</v>
      </c>
      <c r="G97" s="15">
        <f>'[1]30'!H99</f>
        <v>62</v>
      </c>
      <c r="H97" s="16">
        <f>'[1]30'!I99</f>
        <v>0</v>
      </c>
      <c r="I97" s="16">
        <f>'[1]30'!J99</f>
        <v>93</v>
      </c>
      <c r="J97" s="16">
        <f>'[1]30'!K99</f>
        <v>0</v>
      </c>
      <c r="K97" s="15">
        <f t="shared" si="15"/>
        <v>155</v>
      </c>
      <c r="L97" s="18">
        <f>frq!C97</f>
        <v>1</v>
      </c>
      <c r="M97" s="16">
        <f t="shared" si="11"/>
        <v>62</v>
      </c>
      <c r="N97" s="16">
        <f t="shared" si="12"/>
        <v>0</v>
      </c>
      <c r="O97" s="16">
        <f t="shared" si="13"/>
        <v>93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'[1]30'!B100</f>
        <v>62</v>
      </c>
      <c r="C98" s="16">
        <f>'[1]30'!C100</f>
        <v>0</v>
      </c>
      <c r="D98" s="16">
        <f>'[1]30'!D100</f>
        <v>245</v>
      </c>
      <c r="E98" s="16">
        <f>'[1]30'!E100</f>
        <v>0</v>
      </c>
      <c r="F98" s="15">
        <f t="shared" si="17"/>
        <v>307</v>
      </c>
      <c r="G98" s="15">
        <f>'[1]30'!H100</f>
        <v>62</v>
      </c>
      <c r="H98" s="16">
        <f>'[1]30'!I100</f>
        <v>0</v>
      </c>
      <c r="I98" s="16">
        <f>'[1]30'!J100</f>
        <v>93</v>
      </c>
      <c r="J98" s="16">
        <f>'[1]30'!K100</f>
        <v>0</v>
      </c>
      <c r="K98" s="15">
        <f t="shared" si="15"/>
        <v>155</v>
      </c>
      <c r="L98" s="18">
        <f>frq!C98</f>
        <v>1</v>
      </c>
      <c r="M98" s="16">
        <f t="shared" si="11"/>
        <v>62</v>
      </c>
      <c r="N98" s="16">
        <f t="shared" si="12"/>
        <v>0</v>
      </c>
      <c r="O98" s="16">
        <f t="shared" si="13"/>
        <v>93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1.488</v>
      </c>
      <c r="C99" s="15">
        <f t="shared" si="18"/>
        <v>0</v>
      </c>
      <c r="D99" s="15">
        <f t="shared" si="18"/>
        <v>5.88</v>
      </c>
      <c r="E99" s="15">
        <f t="shared" si="18"/>
        <v>0</v>
      </c>
      <c r="F99" s="15">
        <f t="shared" si="18"/>
        <v>7.3680000000000003</v>
      </c>
      <c r="G99" s="15">
        <f t="shared" si="18"/>
        <v>1.488</v>
      </c>
      <c r="H99" s="15">
        <f t="shared" si="18"/>
        <v>0</v>
      </c>
      <c r="I99" s="15">
        <f t="shared" si="18"/>
        <v>2.1487500000000002</v>
      </c>
      <c r="J99" s="15">
        <f t="shared" si="18"/>
        <v>0</v>
      </c>
      <c r="K99" s="15">
        <f t="shared" si="18"/>
        <v>3.6367500000000001</v>
      </c>
      <c r="L99" s="15">
        <f t="shared" si="18"/>
        <v>2.4E-2</v>
      </c>
      <c r="M99" s="15">
        <f t="shared" si="18"/>
        <v>1.488</v>
      </c>
      <c r="N99" s="15">
        <f t="shared" si="18"/>
        <v>0</v>
      </c>
      <c r="O99" s="15">
        <f t="shared" si="18"/>
        <v>2.1487500000000002</v>
      </c>
      <c r="P99" s="15">
        <f t="shared" si="18"/>
        <v>0</v>
      </c>
      <c r="Q99" s="15">
        <f t="shared" si="18"/>
        <v>3.6367500000000001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44711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9">
        <f>'[2]30'!B5</f>
        <v>84</v>
      </c>
      <c r="C3" s="200">
        <f>'[2]30'!C5</f>
        <v>0</v>
      </c>
      <c r="D3" s="200">
        <f>'[2]30'!D5</f>
        <v>0</v>
      </c>
      <c r="E3" s="200">
        <f>'[2]30'!E5</f>
        <v>0</v>
      </c>
      <c r="F3" s="15">
        <f>SUM(B3:E3)</f>
        <v>84</v>
      </c>
      <c r="G3" s="199">
        <f>'[2]30'!H5</f>
        <v>35</v>
      </c>
      <c r="H3" s="200">
        <f>'[2]30'!I5</f>
        <v>0</v>
      </c>
      <c r="I3" s="200">
        <f>'[2]30'!J5</f>
        <v>0</v>
      </c>
      <c r="J3" s="200">
        <f>'[2]30'!K5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9">
        <f>'[2]30'!B6</f>
        <v>84</v>
      </c>
      <c r="C4" s="200">
        <f>'[2]30'!C6</f>
        <v>0</v>
      </c>
      <c r="D4" s="200">
        <f>'[2]30'!D6</f>
        <v>0</v>
      </c>
      <c r="E4" s="200">
        <f>'[2]30'!E6</f>
        <v>0</v>
      </c>
      <c r="F4" s="15">
        <f>SUM(B4:E4)</f>
        <v>84</v>
      </c>
      <c r="G4" s="199">
        <f>'[2]30'!H6</f>
        <v>35</v>
      </c>
      <c r="H4" s="200">
        <f>'[2]30'!I6</f>
        <v>0</v>
      </c>
      <c r="I4" s="200">
        <f>'[2]30'!J6</f>
        <v>0</v>
      </c>
      <c r="J4" s="200">
        <f>'[2]30'!K6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9">
        <f>'[2]30'!B7</f>
        <v>84</v>
      </c>
      <c r="C5" s="200">
        <f>'[2]30'!C7</f>
        <v>0</v>
      </c>
      <c r="D5" s="200">
        <f>'[2]30'!D7</f>
        <v>0</v>
      </c>
      <c r="E5" s="200">
        <f>'[2]30'!E7</f>
        <v>0</v>
      </c>
      <c r="F5" s="15">
        <f t="shared" ref="F5:F68" si="6">SUM(B5:E5)</f>
        <v>84</v>
      </c>
      <c r="G5" s="199">
        <f>'[2]30'!H7</f>
        <v>35</v>
      </c>
      <c r="H5" s="200">
        <f>'[2]30'!I7</f>
        <v>0</v>
      </c>
      <c r="I5" s="200">
        <f>'[2]30'!J7</f>
        <v>0</v>
      </c>
      <c r="J5" s="200">
        <f>'[2]30'!K7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9">
        <f>'[2]30'!B8</f>
        <v>84</v>
      </c>
      <c r="C6" s="200">
        <f>'[2]30'!C8</f>
        <v>0</v>
      </c>
      <c r="D6" s="200">
        <f>'[2]30'!D8</f>
        <v>0</v>
      </c>
      <c r="E6" s="200">
        <f>'[2]30'!E8</f>
        <v>0</v>
      </c>
      <c r="F6" s="15">
        <f t="shared" si="6"/>
        <v>84</v>
      </c>
      <c r="G6" s="199">
        <f>'[2]30'!H8</f>
        <v>35</v>
      </c>
      <c r="H6" s="200">
        <f>'[2]30'!I8</f>
        <v>0</v>
      </c>
      <c r="I6" s="200">
        <f>'[2]30'!J8</f>
        <v>0</v>
      </c>
      <c r="J6" s="200">
        <f>'[2]30'!K8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9">
        <f>'[2]30'!B9</f>
        <v>84</v>
      </c>
      <c r="C7" s="200">
        <f>'[2]30'!C9</f>
        <v>0</v>
      </c>
      <c r="D7" s="200">
        <f>'[2]30'!D9</f>
        <v>0</v>
      </c>
      <c r="E7" s="200">
        <f>'[2]30'!E9</f>
        <v>0</v>
      </c>
      <c r="F7" s="15">
        <f t="shared" si="6"/>
        <v>84</v>
      </c>
      <c r="G7" s="199">
        <f>'[2]30'!H9</f>
        <v>35</v>
      </c>
      <c r="H7" s="200">
        <f>'[2]30'!I9</f>
        <v>0</v>
      </c>
      <c r="I7" s="200">
        <f>'[2]30'!J9</f>
        <v>0</v>
      </c>
      <c r="J7" s="200">
        <f>'[2]30'!K9</f>
        <v>0</v>
      </c>
      <c r="K7" s="15">
        <f t="shared" si="3"/>
        <v>35</v>
      </c>
      <c r="L7" s="18">
        <f>frq!C7</f>
        <v>1</v>
      </c>
      <c r="M7" s="167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9">
        <f>'[2]30'!B10</f>
        <v>84</v>
      </c>
      <c r="C8" s="200">
        <f>'[2]30'!C10</f>
        <v>0</v>
      </c>
      <c r="D8" s="200">
        <f>'[2]30'!D10</f>
        <v>0</v>
      </c>
      <c r="E8" s="200">
        <f>'[2]30'!E10</f>
        <v>0</v>
      </c>
      <c r="F8" s="15">
        <f t="shared" si="6"/>
        <v>84</v>
      </c>
      <c r="G8" s="199">
        <f>'[2]30'!H10</f>
        <v>35</v>
      </c>
      <c r="H8" s="200">
        <f>'[2]30'!I10</f>
        <v>0</v>
      </c>
      <c r="I8" s="200">
        <f>'[2]30'!J10</f>
        <v>0</v>
      </c>
      <c r="J8" s="200">
        <f>'[2]30'!K10</f>
        <v>0</v>
      </c>
      <c r="K8" s="15">
        <f t="shared" si="3"/>
        <v>35</v>
      </c>
      <c r="L8" s="18">
        <f>frq!C8</f>
        <v>1</v>
      </c>
      <c r="M8" s="167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9">
        <f>'[2]30'!B11</f>
        <v>84</v>
      </c>
      <c r="C9" s="200">
        <f>'[2]30'!C11</f>
        <v>0</v>
      </c>
      <c r="D9" s="200">
        <f>'[2]30'!D11</f>
        <v>0</v>
      </c>
      <c r="E9" s="200">
        <f>'[2]30'!E11</f>
        <v>0</v>
      </c>
      <c r="F9" s="15">
        <f t="shared" si="6"/>
        <v>84</v>
      </c>
      <c r="G9" s="199">
        <f>'[2]30'!H11</f>
        <v>35</v>
      </c>
      <c r="H9" s="200">
        <f>'[2]30'!I11</f>
        <v>0</v>
      </c>
      <c r="I9" s="200">
        <f>'[2]30'!J11</f>
        <v>0</v>
      </c>
      <c r="J9" s="200">
        <f>'[2]30'!K11</f>
        <v>0</v>
      </c>
      <c r="K9" s="15">
        <f t="shared" si="3"/>
        <v>35</v>
      </c>
      <c r="L9" s="18">
        <f>frq!C9</f>
        <v>1</v>
      </c>
      <c r="M9" s="167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9">
        <f>'[2]30'!B12</f>
        <v>84</v>
      </c>
      <c r="C10" s="200">
        <f>'[2]30'!C12</f>
        <v>0</v>
      </c>
      <c r="D10" s="200">
        <f>'[2]30'!D12</f>
        <v>0</v>
      </c>
      <c r="E10" s="200">
        <f>'[2]30'!E12</f>
        <v>0</v>
      </c>
      <c r="F10" s="15">
        <f t="shared" si="6"/>
        <v>84</v>
      </c>
      <c r="G10" s="199">
        <f>'[2]30'!H12</f>
        <v>35</v>
      </c>
      <c r="H10" s="200">
        <f>'[2]30'!I12</f>
        <v>0</v>
      </c>
      <c r="I10" s="200">
        <f>'[2]30'!J12</f>
        <v>0</v>
      </c>
      <c r="J10" s="200">
        <f>'[2]30'!K12</f>
        <v>0</v>
      </c>
      <c r="K10" s="15">
        <f t="shared" si="3"/>
        <v>35</v>
      </c>
      <c r="L10" s="18">
        <f>frq!C10</f>
        <v>1</v>
      </c>
      <c r="M10" s="167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9">
        <f>'[2]30'!B13</f>
        <v>84</v>
      </c>
      <c r="C11" s="200">
        <f>'[2]30'!C13</f>
        <v>0</v>
      </c>
      <c r="D11" s="200">
        <f>'[2]30'!D13</f>
        <v>0</v>
      </c>
      <c r="E11" s="200">
        <f>'[2]30'!E13</f>
        <v>0</v>
      </c>
      <c r="F11" s="15">
        <f t="shared" si="6"/>
        <v>84</v>
      </c>
      <c r="G11" s="199">
        <f>'[2]30'!H13</f>
        <v>33.01</v>
      </c>
      <c r="H11" s="200">
        <f>'[2]30'!I13</f>
        <v>0</v>
      </c>
      <c r="I11" s="200">
        <f>'[2]30'!J13</f>
        <v>0</v>
      </c>
      <c r="J11" s="200">
        <f>'[2]30'!K13</f>
        <v>0</v>
      </c>
      <c r="K11" s="15">
        <f t="shared" si="3"/>
        <v>33.01</v>
      </c>
      <c r="L11" s="18">
        <f>frq!C11</f>
        <v>1</v>
      </c>
      <c r="M11" s="167">
        <f t="shared" si="4"/>
        <v>32.61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32.61</v>
      </c>
      <c r="R11" s="18">
        <v>0.4</v>
      </c>
    </row>
    <row r="12" spans="1:18">
      <c r="A12" s="8" t="s">
        <v>54</v>
      </c>
      <c r="B12" s="199">
        <f>'[2]30'!B14</f>
        <v>84</v>
      </c>
      <c r="C12" s="200">
        <f>'[2]30'!C14</f>
        <v>0</v>
      </c>
      <c r="D12" s="200">
        <f>'[2]30'!D14</f>
        <v>0</v>
      </c>
      <c r="E12" s="200">
        <f>'[2]30'!E14</f>
        <v>0</v>
      </c>
      <c r="F12" s="15">
        <f t="shared" si="6"/>
        <v>84</v>
      </c>
      <c r="G12" s="199">
        <f>'[2]30'!H14</f>
        <v>34</v>
      </c>
      <c r="H12" s="200">
        <f>'[2]30'!I14</f>
        <v>0</v>
      </c>
      <c r="I12" s="200">
        <f>'[2]30'!J14</f>
        <v>0</v>
      </c>
      <c r="J12" s="200">
        <f>'[2]30'!K14</f>
        <v>0</v>
      </c>
      <c r="K12" s="15">
        <f t="shared" si="3"/>
        <v>34</v>
      </c>
      <c r="L12" s="18">
        <f>frq!C12</f>
        <v>1</v>
      </c>
      <c r="M12" s="167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9">
        <f>'[2]30'!B15</f>
        <v>84</v>
      </c>
      <c r="C13" s="200">
        <f>'[2]30'!C15</f>
        <v>0</v>
      </c>
      <c r="D13" s="200">
        <f>'[2]30'!D15</f>
        <v>0</v>
      </c>
      <c r="E13" s="200">
        <f>'[2]30'!E15</f>
        <v>0</v>
      </c>
      <c r="F13" s="15">
        <f t="shared" si="6"/>
        <v>84</v>
      </c>
      <c r="G13" s="199">
        <f>'[2]30'!H15</f>
        <v>33.01</v>
      </c>
      <c r="H13" s="200">
        <f>'[2]30'!I15</f>
        <v>0</v>
      </c>
      <c r="I13" s="200">
        <f>'[2]30'!J15</f>
        <v>0</v>
      </c>
      <c r="J13" s="200">
        <f>'[2]30'!K15</f>
        <v>0</v>
      </c>
      <c r="K13" s="15">
        <f t="shared" si="3"/>
        <v>33.01</v>
      </c>
      <c r="L13" s="18">
        <f>frq!C13</f>
        <v>1</v>
      </c>
      <c r="M13" s="167">
        <f t="shared" si="4"/>
        <v>32.61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32.61</v>
      </c>
      <c r="R13" s="18">
        <v>0.4</v>
      </c>
    </row>
    <row r="14" spans="1:18">
      <c r="A14" s="8" t="s">
        <v>56</v>
      </c>
      <c r="B14" s="199">
        <f>'[2]30'!B16</f>
        <v>84</v>
      </c>
      <c r="C14" s="200">
        <f>'[2]30'!C16</f>
        <v>0</v>
      </c>
      <c r="D14" s="200">
        <f>'[2]30'!D16</f>
        <v>0</v>
      </c>
      <c r="E14" s="200">
        <f>'[2]30'!E16</f>
        <v>0</v>
      </c>
      <c r="F14" s="15">
        <f t="shared" si="6"/>
        <v>84</v>
      </c>
      <c r="G14" s="199">
        <f>'[2]30'!H16</f>
        <v>33.01</v>
      </c>
      <c r="H14" s="200">
        <f>'[2]30'!I16</f>
        <v>0</v>
      </c>
      <c r="I14" s="200">
        <f>'[2]30'!J16</f>
        <v>0</v>
      </c>
      <c r="J14" s="200">
        <f>'[2]30'!K16</f>
        <v>0</v>
      </c>
      <c r="K14" s="15">
        <f t="shared" si="3"/>
        <v>33.01</v>
      </c>
      <c r="L14" s="18">
        <f>frq!C14</f>
        <v>1</v>
      </c>
      <c r="M14" s="167">
        <f t="shared" si="4"/>
        <v>32.61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32.61</v>
      </c>
      <c r="R14" s="18">
        <v>0.4</v>
      </c>
    </row>
    <row r="15" spans="1:18">
      <c r="A15" s="8" t="s">
        <v>57</v>
      </c>
      <c r="B15" s="199">
        <f>'[2]30'!B17</f>
        <v>84</v>
      </c>
      <c r="C15" s="200">
        <f>'[2]30'!C17</f>
        <v>0</v>
      </c>
      <c r="D15" s="200">
        <f>'[2]30'!D17</f>
        <v>0</v>
      </c>
      <c r="E15" s="200">
        <f>'[2]30'!E17</f>
        <v>0</v>
      </c>
      <c r="F15" s="15">
        <f t="shared" si="6"/>
        <v>84</v>
      </c>
      <c r="G15" s="199">
        <f>'[2]30'!H17</f>
        <v>33.01</v>
      </c>
      <c r="H15" s="200">
        <f>'[2]30'!I17</f>
        <v>0</v>
      </c>
      <c r="I15" s="200">
        <f>'[2]30'!J17</f>
        <v>0</v>
      </c>
      <c r="J15" s="200">
        <f>'[2]30'!K17</f>
        <v>0</v>
      </c>
      <c r="K15" s="15">
        <f t="shared" si="3"/>
        <v>33.01</v>
      </c>
      <c r="L15" s="18">
        <f>frq!C15</f>
        <v>1</v>
      </c>
      <c r="M15" s="167">
        <f t="shared" si="4"/>
        <v>32.61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32.61</v>
      </c>
      <c r="R15" s="18">
        <v>0.4</v>
      </c>
    </row>
    <row r="16" spans="1:18">
      <c r="A16" s="8" t="s">
        <v>58</v>
      </c>
      <c r="B16" s="199">
        <f>'[2]30'!B18</f>
        <v>84</v>
      </c>
      <c r="C16" s="200">
        <f>'[2]30'!C18</f>
        <v>0</v>
      </c>
      <c r="D16" s="200">
        <f>'[2]30'!D18</f>
        <v>0</v>
      </c>
      <c r="E16" s="200">
        <f>'[2]30'!E18</f>
        <v>0</v>
      </c>
      <c r="F16" s="15">
        <f t="shared" si="6"/>
        <v>84</v>
      </c>
      <c r="G16" s="199">
        <f>'[2]30'!H18</f>
        <v>33.01</v>
      </c>
      <c r="H16" s="200">
        <f>'[2]30'!I18</f>
        <v>0</v>
      </c>
      <c r="I16" s="200">
        <f>'[2]30'!J18</f>
        <v>0</v>
      </c>
      <c r="J16" s="200">
        <f>'[2]30'!K18</f>
        <v>0</v>
      </c>
      <c r="K16" s="15">
        <f t="shared" si="3"/>
        <v>33.01</v>
      </c>
      <c r="L16" s="18">
        <f>frq!C16</f>
        <v>1</v>
      </c>
      <c r="M16" s="167">
        <f t="shared" si="4"/>
        <v>32.61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32.61</v>
      </c>
      <c r="R16" s="18">
        <v>0.4</v>
      </c>
    </row>
    <row r="17" spans="1:18">
      <c r="A17" s="8" t="s">
        <v>59</v>
      </c>
      <c r="B17" s="199">
        <f>'[2]30'!B19</f>
        <v>84</v>
      </c>
      <c r="C17" s="200">
        <f>'[2]30'!C19</f>
        <v>0</v>
      </c>
      <c r="D17" s="200">
        <f>'[2]30'!D19</f>
        <v>0</v>
      </c>
      <c r="E17" s="200">
        <f>'[2]30'!E19</f>
        <v>0</v>
      </c>
      <c r="F17" s="15">
        <f t="shared" si="6"/>
        <v>84</v>
      </c>
      <c r="G17" s="199">
        <f>'[2]30'!H19</f>
        <v>33.01</v>
      </c>
      <c r="H17" s="200">
        <f>'[2]30'!I19</f>
        <v>0</v>
      </c>
      <c r="I17" s="200">
        <f>'[2]30'!J19</f>
        <v>0</v>
      </c>
      <c r="J17" s="200">
        <f>'[2]30'!K19</f>
        <v>0</v>
      </c>
      <c r="K17" s="15">
        <f t="shared" si="3"/>
        <v>33.01</v>
      </c>
      <c r="L17" s="18">
        <f>frq!C17</f>
        <v>1</v>
      </c>
      <c r="M17" s="167">
        <f t="shared" si="4"/>
        <v>32.61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32.61</v>
      </c>
      <c r="R17" s="18">
        <v>0.4</v>
      </c>
    </row>
    <row r="18" spans="1:18">
      <c r="A18" s="8" t="s">
        <v>60</v>
      </c>
      <c r="B18" s="199">
        <f>'[2]30'!B20</f>
        <v>84</v>
      </c>
      <c r="C18" s="200">
        <f>'[2]30'!C20</f>
        <v>0</v>
      </c>
      <c r="D18" s="200">
        <f>'[2]30'!D20</f>
        <v>0</v>
      </c>
      <c r="E18" s="200">
        <f>'[2]30'!E20</f>
        <v>0</v>
      </c>
      <c r="F18" s="15">
        <f t="shared" si="6"/>
        <v>84</v>
      </c>
      <c r="G18" s="199">
        <f>'[2]30'!H20</f>
        <v>33.01</v>
      </c>
      <c r="H18" s="200">
        <f>'[2]30'!I20</f>
        <v>0</v>
      </c>
      <c r="I18" s="200">
        <f>'[2]30'!J20</f>
        <v>0</v>
      </c>
      <c r="J18" s="200">
        <f>'[2]30'!K20</f>
        <v>0</v>
      </c>
      <c r="K18" s="15">
        <f t="shared" si="3"/>
        <v>33.01</v>
      </c>
      <c r="L18" s="18">
        <f>frq!C18</f>
        <v>1</v>
      </c>
      <c r="M18" s="167">
        <f t="shared" si="4"/>
        <v>32.61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32.61</v>
      </c>
      <c r="R18" s="18">
        <v>0.4</v>
      </c>
    </row>
    <row r="19" spans="1:18">
      <c r="A19" s="8" t="s">
        <v>61</v>
      </c>
      <c r="B19" s="199">
        <f>'[2]30'!B21</f>
        <v>84</v>
      </c>
      <c r="C19" s="200">
        <f>'[2]30'!C21</f>
        <v>0</v>
      </c>
      <c r="D19" s="200">
        <f>'[2]30'!D21</f>
        <v>0</v>
      </c>
      <c r="E19" s="200">
        <f>'[2]30'!E21</f>
        <v>0</v>
      </c>
      <c r="F19" s="15">
        <f t="shared" si="6"/>
        <v>84</v>
      </c>
      <c r="G19" s="199">
        <f>'[2]30'!H21</f>
        <v>34</v>
      </c>
      <c r="H19" s="200">
        <f>'[2]30'!I21</f>
        <v>0</v>
      </c>
      <c r="I19" s="200">
        <f>'[2]30'!J21</f>
        <v>0</v>
      </c>
      <c r="J19" s="200">
        <f>'[2]30'!K21</f>
        <v>0</v>
      </c>
      <c r="K19" s="15">
        <f t="shared" si="3"/>
        <v>34</v>
      </c>
      <c r="L19" s="18">
        <f>frq!C19</f>
        <v>1</v>
      </c>
      <c r="M19" s="167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9">
        <f>'[2]30'!B22</f>
        <v>84</v>
      </c>
      <c r="C20" s="200">
        <f>'[2]30'!C22</f>
        <v>0</v>
      </c>
      <c r="D20" s="200">
        <f>'[2]30'!D22</f>
        <v>0</v>
      </c>
      <c r="E20" s="200">
        <f>'[2]30'!E22</f>
        <v>0</v>
      </c>
      <c r="F20" s="15">
        <f t="shared" si="6"/>
        <v>84</v>
      </c>
      <c r="G20" s="199">
        <f>'[2]30'!H22</f>
        <v>33.01</v>
      </c>
      <c r="H20" s="200">
        <f>'[2]30'!I22</f>
        <v>0</v>
      </c>
      <c r="I20" s="200">
        <f>'[2]30'!J22</f>
        <v>0</v>
      </c>
      <c r="J20" s="200">
        <f>'[2]30'!K22</f>
        <v>0</v>
      </c>
      <c r="K20" s="15">
        <f t="shared" si="3"/>
        <v>33.01</v>
      </c>
      <c r="L20" s="18">
        <f>frq!C20</f>
        <v>1</v>
      </c>
      <c r="M20" s="167">
        <f t="shared" si="4"/>
        <v>32.61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32.61</v>
      </c>
      <c r="R20" s="18">
        <v>0.4</v>
      </c>
    </row>
    <row r="21" spans="1:18">
      <c r="A21" s="8" t="s">
        <v>63</v>
      </c>
      <c r="B21" s="199">
        <f>'[2]30'!B23</f>
        <v>84</v>
      </c>
      <c r="C21" s="200">
        <f>'[2]30'!C23</f>
        <v>0</v>
      </c>
      <c r="D21" s="200">
        <f>'[2]30'!D23</f>
        <v>0</v>
      </c>
      <c r="E21" s="200">
        <f>'[2]30'!E23</f>
        <v>0</v>
      </c>
      <c r="F21" s="15">
        <f t="shared" si="6"/>
        <v>84</v>
      </c>
      <c r="G21" s="199">
        <f>'[2]30'!H23</f>
        <v>33.01</v>
      </c>
      <c r="H21" s="200">
        <f>'[2]30'!I23</f>
        <v>0</v>
      </c>
      <c r="I21" s="200">
        <f>'[2]30'!J23</f>
        <v>0</v>
      </c>
      <c r="J21" s="200">
        <f>'[2]30'!K23</f>
        <v>0</v>
      </c>
      <c r="K21" s="15">
        <f t="shared" si="3"/>
        <v>33.01</v>
      </c>
      <c r="L21" s="18">
        <f>frq!C21</f>
        <v>1</v>
      </c>
      <c r="M21" s="167">
        <f t="shared" si="4"/>
        <v>32.61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32.61</v>
      </c>
      <c r="R21" s="18">
        <v>0.4</v>
      </c>
    </row>
    <row r="22" spans="1:18">
      <c r="A22" s="8" t="s">
        <v>64</v>
      </c>
      <c r="B22" s="199">
        <f>'[2]30'!B24</f>
        <v>84</v>
      </c>
      <c r="C22" s="200">
        <f>'[2]30'!C24</f>
        <v>0</v>
      </c>
      <c r="D22" s="200">
        <f>'[2]30'!D24</f>
        <v>0</v>
      </c>
      <c r="E22" s="200">
        <f>'[2]30'!E24</f>
        <v>0</v>
      </c>
      <c r="F22" s="15">
        <f t="shared" si="6"/>
        <v>84</v>
      </c>
      <c r="G22" s="199">
        <f>'[2]30'!H24</f>
        <v>33.01</v>
      </c>
      <c r="H22" s="200">
        <f>'[2]30'!I24</f>
        <v>0</v>
      </c>
      <c r="I22" s="200">
        <f>'[2]30'!J24</f>
        <v>0</v>
      </c>
      <c r="J22" s="200">
        <f>'[2]30'!K24</f>
        <v>0</v>
      </c>
      <c r="K22" s="15">
        <f t="shared" si="3"/>
        <v>33.01</v>
      </c>
      <c r="L22" s="18">
        <f>frq!C22</f>
        <v>1</v>
      </c>
      <c r="M22" s="167">
        <f t="shared" si="4"/>
        <v>32.61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32.61</v>
      </c>
      <c r="R22" s="18">
        <v>0.4</v>
      </c>
    </row>
    <row r="23" spans="1:18">
      <c r="A23" s="8" t="s">
        <v>65</v>
      </c>
      <c r="B23" s="199">
        <f>'[2]30'!B25</f>
        <v>84</v>
      </c>
      <c r="C23" s="200">
        <f>'[2]30'!C25</f>
        <v>0</v>
      </c>
      <c r="D23" s="200">
        <f>'[2]30'!D25</f>
        <v>0</v>
      </c>
      <c r="E23" s="200">
        <f>'[2]30'!E25</f>
        <v>0</v>
      </c>
      <c r="F23" s="15">
        <f t="shared" si="6"/>
        <v>84</v>
      </c>
      <c r="G23" s="199">
        <f>'[2]30'!H25</f>
        <v>33.01</v>
      </c>
      <c r="H23" s="200">
        <f>'[2]30'!I25</f>
        <v>0</v>
      </c>
      <c r="I23" s="200">
        <f>'[2]30'!J25</f>
        <v>0</v>
      </c>
      <c r="J23" s="200">
        <f>'[2]30'!K25</f>
        <v>0</v>
      </c>
      <c r="K23" s="15">
        <f t="shared" si="3"/>
        <v>33.01</v>
      </c>
      <c r="L23" s="18">
        <f>frq!C23</f>
        <v>1</v>
      </c>
      <c r="M23" s="167">
        <f t="shared" si="4"/>
        <v>32.61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32.61</v>
      </c>
      <c r="R23" s="18">
        <v>0.4</v>
      </c>
    </row>
    <row r="24" spans="1:18">
      <c r="A24" s="8" t="s">
        <v>66</v>
      </c>
      <c r="B24" s="199">
        <f>'[2]30'!B26</f>
        <v>84</v>
      </c>
      <c r="C24" s="200">
        <f>'[2]30'!C26</f>
        <v>0</v>
      </c>
      <c r="D24" s="200">
        <f>'[2]30'!D26</f>
        <v>0</v>
      </c>
      <c r="E24" s="200">
        <f>'[2]30'!E26</f>
        <v>0</v>
      </c>
      <c r="F24" s="15">
        <f t="shared" si="6"/>
        <v>84</v>
      </c>
      <c r="G24" s="199">
        <f>'[2]30'!H26</f>
        <v>33.01</v>
      </c>
      <c r="H24" s="200">
        <f>'[2]30'!I26</f>
        <v>0</v>
      </c>
      <c r="I24" s="200">
        <f>'[2]30'!J26</f>
        <v>0</v>
      </c>
      <c r="J24" s="200">
        <f>'[2]30'!K26</f>
        <v>0</v>
      </c>
      <c r="K24" s="15">
        <f t="shared" si="3"/>
        <v>33.01</v>
      </c>
      <c r="L24" s="18">
        <f>frq!C24</f>
        <v>1</v>
      </c>
      <c r="M24" s="167">
        <f t="shared" si="4"/>
        <v>32.61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32.61</v>
      </c>
      <c r="R24" s="18">
        <v>0.4</v>
      </c>
    </row>
    <row r="25" spans="1:18">
      <c r="A25" s="8" t="s">
        <v>67</v>
      </c>
      <c r="B25" s="199">
        <f>'[2]30'!B27</f>
        <v>84</v>
      </c>
      <c r="C25" s="200">
        <f>'[2]30'!C27</f>
        <v>0</v>
      </c>
      <c r="D25" s="200">
        <f>'[2]30'!D27</f>
        <v>0</v>
      </c>
      <c r="E25" s="200">
        <f>'[2]30'!E27</f>
        <v>0</v>
      </c>
      <c r="F25" s="15">
        <f t="shared" si="6"/>
        <v>84</v>
      </c>
      <c r="G25" s="199">
        <f>'[2]30'!H27</f>
        <v>34</v>
      </c>
      <c r="H25" s="200">
        <f>'[2]30'!I27</f>
        <v>0</v>
      </c>
      <c r="I25" s="200">
        <f>'[2]30'!J27</f>
        <v>0</v>
      </c>
      <c r="J25" s="200">
        <f>'[2]30'!K27</f>
        <v>0</v>
      </c>
      <c r="K25" s="15">
        <f t="shared" si="3"/>
        <v>34</v>
      </c>
      <c r="L25" s="18">
        <f>frq!C25</f>
        <v>1</v>
      </c>
      <c r="M25" s="167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9">
        <f>'[2]30'!B28</f>
        <v>84</v>
      </c>
      <c r="C26" s="200">
        <f>'[2]30'!C28</f>
        <v>0</v>
      </c>
      <c r="D26" s="200">
        <f>'[2]30'!D28</f>
        <v>0</v>
      </c>
      <c r="E26" s="200">
        <f>'[2]30'!E28</f>
        <v>0</v>
      </c>
      <c r="F26" s="15">
        <f t="shared" si="6"/>
        <v>84</v>
      </c>
      <c r="G26" s="199">
        <f>'[2]30'!H28</f>
        <v>34</v>
      </c>
      <c r="H26" s="200">
        <f>'[2]30'!I28</f>
        <v>0</v>
      </c>
      <c r="I26" s="200">
        <f>'[2]30'!J28</f>
        <v>0</v>
      </c>
      <c r="J26" s="200">
        <f>'[2]30'!K28</f>
        <v>0</v>
      </c>
      <c r="K26" s="15">
        <f t="shared" si="3"/>
        <v>34</v>
      </c>
      <c r="L26" s="18">
        <f>frq!C26</f>
        <v>1</v>
      </c>
      <c r="M26" s="167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9">
        <f>'[2]30'!B29</f>
        <v>84</v>
      </c>
      <c r="C27" s="200">
        <f>'[2]30'!C29</f>
        <v>0</v>
      </c>
      <c r="D27" s="200">
        <f>'[2]30'!D29</f>
        <v>0</v>
      </c>
      <c r="E27" s="200">
        <f>'[2]30'!E29</f>
        <v>0</v>
      </c>
      <c r="F27" s="15">
        <f t="shared" si="6"/>
        <v>84</v>
      </c>
      <c r="G27" s="199">
        <f>'[2]30'!H29</f>
        <v>34</v>
      </c>
      <c r="H27" s="200">
        <f>'[2]30'!I29</f>
        <v>0</v>
      </c>
      <c r="I27" s="200">
        <f>'[2]30'!J29</f>
        <v>0</v>
      </c>
      <c r="J27" s="200">
        <f>'[2]30'!K29</f>
        <v>0</v>
      </c>
      <c r="K27" s="15">
        <f t="shared" si="3"/>
        <v>34</v>
      </c>
      <c r="L27" s="18">
        <f>frq!C27</f>
        <v>1</v>
      </c>
      <c r="M27" s="167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9">
        <f>'[2]30'!B30</f>
        <v>84</v>
      </c>
      <c r="C28" s="200">
        <f>'[2]30'!C30</f>
        <v>0</v>
      </c>
      <c r="D28" s="200">
        <f>'[2]30'!D30</f>
        <v>0</v>
      </c>
      <c r="E28" s="200">
        <f>'[2]30'!E30</f>
        <v>0</v>
      </c>
      <c r="F28" s="15">
        <f t="shared" si="6"/>
        <v>84</v>
      </c>
      <c r="G28" s="199">
        <f>'[2]30'!H30</f>
        <v>34</v>
      </c>
      <c r="H28" s="200">
        <f>'[2]30'!I30</f>
        <v>0</v>
      </c>
      <c r="I28" s="200">
        <f>'[2]30'!J30</f>
        <v>0</v>
      </c>
      <c r="J28" s="200">
        <f>'[2]30'!K30</f>
        <v>0</v>
      </c>
      <c r="K28" s="15">
        <f t="shared" si="3"/>
        <v>34</v>
      </c>
      <c r="L28" s="18">
        <f>frq!C28</f>
        <v>1</v>
      </c>
      <c r="M28" s="167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9">
        <f>'[2]30'!B31</f>
        <v>84</v>
      </c>
      <c r="C29" s="200">
        <f>'[2]30'!C31</f>
        <v>0</v>
      </c>
      <c r="D29" s="200">
        <f>'[2]30'!D31</f>
        <v>0</v>
      </c>
      <c r="E29" s="200">
        <f>'[2]30'!E31</f>
        <v>0</v>
      </c>
      <c r="F29" s="15">
        <f t="shared" si="6"/>
        <v>84</v>
      </c>
      <c r="G29" s="199">
        <f>'[2]30'!H31</f>
        <v>34</v>
      </c>
      <c r="H29" s="200">
        <f>'[2]30'!I31</f>
        <v>0</v>
      </c>
      <c r="I29" s="200">
        <f>'[2]30'!J31</f>
        <v>0</v>
      </c>
      <c r="J29" s="200">
        <f>'[2]30'!K31</f>
        <v>0</v>
      </c>
      <c r="K29" s="15">
        <f t="shared" si="3"/>
        <v>34</v>
      </c>
      <c r="L29" s="18">
        <f>frq!C29</f>
        <v>1</v>
      </c>
      <c r="M29" s="167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9">
        <f>'[2]30'!B32</f>
        <v>84</v>
      </c>
      <c r="C30" s="200">
        <f>'[2]30'!C32</f>
        <v>0</v>
      </c>
      <c r="D30" s="200">
        <f>'[2]30'!D32</f>
        <v>0</v>
      </c>
      <c r="E30" s="200">
        <f>'[2]30'!E32</f>
        <v>0</v>
      </c>
      <c r="F30" s="15">
        <f t="shared" si="6"/>
        <v>84</v>
      </c>
      <c r="G30" s="199">
        <f>'[2]30'!H32</f>
        <v>33.01</v>
      </c>
      <c r="H30" s="200">
        <f>'[2]30'!I32</f>
        <v>0</v>
      </c>
      <c r="I30" s="200">
        <f>'[2]30'!J32</f>
        <v>0</v>
      </c>
      <c r="J30" s="200">
        <f>'[2]30'!K32</f>
        <v>0</v>
      </c>
      <c r="K30" s="15">
        <f t="shared" si="3"/>
        <v>33.01</v>
      </c>
      <c r="L30" s="18">
        <f>frq!C30</f>
        <v>1</v>
      </c>
      <c r="M30" s="167">
        <f t="shared" si="4"/>
        <v>32.61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32.61</v>
      </c>
      <c r="R30" s="18">
        <v>0.4</v>
      </c>
    </row>
    <row r="31" spans="1:18">
      <c r="A31" s="8" t="s">
        <v>73</v>
      </c>
      <c r="B31" s="199">
        <f>'[2]30'!B33</f>
        <v>84</v>
      </c>
      <c r="C31" s="200">
        <f>'[2]30'!C33</f>
        <v>0</v>
      </c>
      <c r="D31" s="200">
        <f>'[2]30'!D33</f>
        <v>0</v>
      </c>
      <c r="E31" s="200">
        <f>'[2]30'!E33</f>
        <v>0</v>
      </c>
      <c r="F31" s="15">
        <f t="shared" si="6"/>
        <v>84</v>
      </c>
      <c r="G31" s="199">
        <f>'[2]30'!H33</f>
        <v>33.01</v>
      </c>
      <c r="H31" s="200">
        <f>'[2]30'!I33</f>
        <v>0</v>
      </c>
      <c r="I31" s="200">
        <f>'[2]30'!J33</f>
        <v>0</v>
      </c>
      <c r="J31" s="200">
        <f>'[2]30'!K33</f>
        <v>0</v>
      </c>
      <c r="K31" s="15">
        <f t="shared" si="3"/>
        <v>33.01</v>
      </c>
      <c r="L31" s="18">
        <f>frq!C31</f>
        <v>1</v>
      </c>
      <c r="M31" s="167">
        <f t="shared" si="4"/>
        <v>32.61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32.61</v>
      </c>
      <c r="R31" s="18">
        <v>0.4</v>
      </c>
    </row>
    <row r="32" spans="1:18">
      <c r="A32" s="8" t="s">
        <v>74</v>
      </c>
      <c r="B32" s="199">
        <f>'[2]30'!B34</f>
        <v>84</v>
      </c>
      <c r="C32" s="200">
        <f>'[2]30'!C34</f>
        <v>0</v>
      </c>
      <c r="D32" s="200">
        <f>'[2]30'!D34</f>
        <v>0</v>
      </c>
      <c r="E32" s="200">
        <f>'[2]30'!E34</f>
        <v>0</v>
      </c>
      <c r="F32" s="15">
        <f t="shared" si="6"/>
        <v>84</v>
      </c>
      <c r="G32" s="199">
        <f>'[2]30'!H34</f>
        <v>33.01</v>
      </c>
      <c r="H32" s="200">
        <f>'[2]30'!I34</f>
        <v>0</v>
      </c>
      <c r="I32" s="200">
        <f>'[2]30'!J34</f>
        <v>0</v>
      </c>
      <c r="J32" s="200">
        <f>'[2]30'!K34</f>
        <v>0</v>
      </c>
      <c r="K32" s="15">
        <f t="shared" si="3"/>
        <v>33.01</v>
      </c>
      <c r="L32" s="18">
        <f>frq!C32</f>
        <v>1</v>
      </c>
      <c r="M32" s="167">
        <f t="shared" si="4"/>
        <v>32.61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32.61</v>
      </c>
      <c r="R32" s="18">
        <v>0.4</v>
      </c>
    </row>
    <row r="33" spans="1:18">
      <c r="A33" s="8" t="s">
        <v>75</v>
      </c>
      <c r="B33" s="199">
        <f>'[2]30'!B35</f>
        <v>84</v>
      </c>
      <c r="C33" s="200">
        <f>'[2]30'!C35</f>
        <v>0</v>
      </c>
      <c r="D33" s="200">
        <f>'[2]30'!D35</f>
        <v>0</v>
      </c>
      <c r="E33" s="200">
        <f>'[2]30'!E35</f>
        <v>0</v>
      </c>
      <c r="F33" s="15">
        <f t="shared" si="6"/>
        <v>84</v>
      </c>
      <c r="G33" s="199">
        <f>'[2]30'!H35</f>
        <v>33.01</v>
      </c>
      <c r="H33" s="200">
        <f>'[2]30'!I35</f>
        <v>0</v>
      </c>
      <c r="I33" s="200">
        <f>'[2]30'!J35</f>
        <v>0</v>
      </c>
      <c r="J33" s="200">
        <f>'[2]30'!K35</f>
        <v>0</v>
      </c>
      <c r="K33" s="15">
        <f t="shared" si="3"/>
        <v>33.01</v>
      </c>
      <c r="L33" s="18">
        <f>frq!C33</f>
        <v>1</v>
      </c>
      <c r="M33" s="167">
        <f t="shared" si="4"/>
        <v>32.61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32.61</v>
      </c>
      <c r="R33" s="18">
        <v>0.4</v>
      </c>
    </row>
    <row r="34" spans="1:18">
      <c r="A34" s="8" t="s">
        <v>76</v>
      </c>
      <c r="B34" s="199">
        <f>'[2]30'!B36</f>
        <v>84</v>
      </c>
      <c r="C34" s="200">
        <f>'[2]30'!C36</f>
        <v>0</v>
      </c>
      <c r="D34" s="200">
        <f>'[2]30'!D36</f>
        <v>0</v>
      </c>
      <c r="E34" s="200">
        <f>'[2]30'!E36</f>
        <v>0</v>
      </c>
      <c r="F34" s="15">
        <f t="shared" si="6"/>
        <v>84</v>
      </c>
      <c r="G34" s="199">
        <f>'[2]30'!H36</f>
        <v>33.01</v>
      </c>
      <c r="H34" s="200">
        <f>'[2]30'!I36</f>
        <v>0</v>
      </c>
      <c r="I34" s="200">
        <f>'[2]30'!J36</f>
        <v>0</v>
      </c>
      <c r="J34" s="200">
        <f>'[2]30'!K36</f>
        <v>0</v>
      </c>
      <c r="K34" s="15">
        <f t="shared" si="3"/>
        <v>33.01</v>
      </c>
      <c r="L34" s="18">
        <f>frq!C34</f>
        <v>1</v>
      </c>
      <c r="M34" s="167">
        <f t="shared" si="4"/>
        <v>32.61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32.61</v>
      </c>
      <c r="R34" s="18">
        <v>0.4</v>
      </c>
    </row>
    <row r="35" spans="1:18">
      <c r="A35" s="8" t="s">
        <v>77</v>
      </c>
      <c r="B35" s="199">
        <f>'[2]30'!B37</f>
        <v>84</v>
      </c>
      <c r="C35" s="200">
        <f>'[2]30'!C37</f>
        <v>0</v>
      </c>
      <c r="D35" s="200">
        <f>'[2]30'!D37</f>
        <v>0</v>
      </c>
      <c r="E35" s="200">
        <f>'[2]30'!E37</f>
        <v>0</v>
      </c>
      <c r="F35" s="15">
        <f t="shared" si="6"/>
        <v>84</v>
      </c>
      <c r="G35" s="199">
        <f>'[2]30'!H37</f>
        <v>33.01</v>
      </c>
      <c r="H35" s="200">
        <f>'[2]30'!I37</f>
        <v>0</v>
      </c>
      <c r="I35" s="200">
        <f>'[2]30'!J37</f>
        <v>0</v>
      </c>
      <c r="J35" s="200">
        <f>'[2]30'!K37</f>
        <v>0</v>
      </c>
      <c r="K35" s="15">
        <f t="shared" si="3"/>
        <v>33.01</v>
      </c>
      <c r="L35" s="18">
        <f>frq!C35</f>
        <v>1</v>
      </c>
      <c r="M35" s="167">
        <f t="shared" si="4"/>
        <v>32.61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32.61</v>
      </c>
      <c r="R35" s="18">
        <v>0.4</v>
      </c>
    </row>
    <row r="36" spans="1:18">
      <c r="A36" s="8" t="s">
        <v>78</v>
      </c>
      <c r="B36" s="199">
        <f>'[2]30'!B38</f>
        <v>84</v>
      </c>
      <c r="C36" s="200">
        <f>'[2]30'!C38</f>
        <v>0</v>
      </c>
      <c r="D36" s="200">
        <f>'[2]30'!D38</f>
        <v>0</v>
      </c>
      <c r="E36" s="200">
        <f>'[2]30'!E38</f>
        <v>0</v>
      </c>
      <c r="F36" s="15">
        <f t="shared" si="6"/>
        <v>84</v>
      </c>
      <c r="G36" s="199">
        <f>'[2]30'!H38</f>
        <v>33.01</v>
      </c>
      <c r="H36" s="200">
        <f>'[2]30'!I38</f>
        <v>0</v>
      </c>
      <c r="I36" s="200">
        <f>'[2]30'!J38</f>
        <v>0</v>
      </c>
      <c r="J36" s="200">
        <f>'[2]30'!K38</f>
        <v>0</v>
      </c>
      <c r="K36" s="15">
        <f t="shared" si="3"/>
        <v>33.01</v>
      </c>
      <c r="L36" s="18">
        <f>frq!C36</f>
        <v>1</v>
      </c>
      <c r="M36" s="167">
        <f t="shared" si="4"/>
        <v>32.61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32.61</v>
      </c>
      <c r="R36" s="18">
        <v>0.4</v>
      </c>
    </row>
    <row r="37" spans="1:18">
      <c r="A37" s="8" t="s">
        <v>79</v>
      </c>
      <c r="B37" s="199">
        <f>'[2]30'!B39</f>
        <v>84</v>
      </c>
      <c r="C37" s="200">
        <f>'[2]30'!C39</f>
        <v>0</v>
      </c>
      <c r="D37" s="200">
        <f>'[2]30'!D39</f>
        <v>0</v>
      </c>
      <c r="E37" s="200">
        <f>'[2]30'!E39</f>
        <v>0</v>
      </c>
      <c r="F37" s="15">
        <f t="shared" si="6"/>
        <v>84</v>
      </c>
      <c r="G37" s="199">
        <f>'[2]30'!H39</f>
        <v>34</v>
      </c>
      <c r="H37" s="200">
        <f>'[2]30'!I39</f>
        <v>0</v>
      </c>
      <c r="I37" s="200">
        <f>'[2]30'!J39</f>
        <v>0</v>
      </c>
      <c r="J37" s="200">
        <f>'[2]30'!K39</f>
        <v>0</v>
      </c>
      <c r="K37" s="15">
        <f t="shared" si="3"/>
        <v>34</v>
      </c>
      <c r="L37" s="18">
        <f>frq!C37</f>
        <v>1</v>
      </c>
      <c r="M37" s="167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9">
        <f>'[2]30'!B40</f>
        <v>84</v>
      </c>
      <c r="C38" s="200">
        <f>'[2]30'!C40</f>
        <v>0</v>
      </c>
      <c r="D38" s="200">
        <f>'[2]30'!D40</f>
        <v>0</v>
      </c>
      <c r="E38" s="200">
        <f>'[2]30'!E40</f>
        <v>0</v>
      </c>
      <c r="F38" s="15">
        <f t="shared" si="6"/>
        <v>84</v>
      </c>
      <c r="G38" s="199">
        <f>'[2]30'!H40</f>
        <v>33.01</v>
      </c>
      <c r="H38" s="200">
        <f>'[2]30'!I40</f>
        <v>0</v>
      </c>
      <c r="I38" s="200">
        <f>'[2]30'!J40</f>
        <v>0</v>
      </c>
      <c r="J38" s="200">
        <f>'[2]30'!K40</f>
        <v>0</v>
      </c>
      <c r="K38" s="15">
        <f t="shared" si="3"/>
        <v>33.01</v>
      </c>
      <c r="L38" s="18">
        <f>frq!C38</f>
        <v>1</v>
      </c>
      <c r="M38" s="167">
        <f t="shared" si="4"/>
        <v>32.61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32.61</v>
      </c>
      <c r="R38" s="18">
        <v>0.4</v>
      </c>
    </row>
    <row r="39" spans="1:18">
      <c r="A39" s="8" t="s">
        <v>81</v>
      </c>
      <c r="B39" s="199">
        <f>'[2]30'!B41</f>
        <v>84</v>
      </c>
      <c r="C39" s="200">
        <f>'[2]30'!C41</f>
        <v>0</v>
      </c>
      <c r="D39" s="200">
        <f>'[2]30'!D41</f>
        <v>0</v>
      </c>
      <c r="E39" s="200">
        <f>'[2]30'!E41</f>
        <v>0</v>
      </c>
      <c r="F39" s="15">
        <f t="shared" si="6"/>
        <v>84</v>
      </c>
      <c r="G39" s="199">
        <f>'[2]30'!H41</f>
        <v>33.01</v>
      </c>
      <c r="H39" s="200">
        <f>'[2]30'!I41</f>
        <v>0</v>
      </c>
      <c r="I39" s="200">
        <f>'[2]30'!J41</f>
        <v>0</v>
      </c>
      <c r="J39" s="200">
        <f>'[2]30'!K41</f>
        <v>0</v>
      </c>
      <c r="K39" s="15">
        <f t="shared" si="3"/>
        <v>33.01</v>
      </c>
      <c r="L39" s="18">
        <f>frq!C39</f>
        <v>1</v>
      </c>
      <c r="M39" s="167">
        <f t="shared" si="4"/>
        <v>32.309999999999995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32.309999999999995</v>
      </c>
      <c r="R39" s="18">
        <v>0.7</v>
      </c>
    </row>
    <row r="40" spans="1:18">
      <c r="A40" s="8" t="s">
        <v>82</v>
      </c>
      <c r="B40" s="199">
        <f>'[2]30'!B42</f>
        <v>84</v>
      </c>
      <c r="C40" s="200">
        <f>'[2]30'!C42</f>
        <v>0</v>
      </c>
      <c r="D40" s="200">
        <f>'[2]30'!D42</f>
        <v>0</v>
      </c>
      <c r="E40" s="200">
        <f>'[2]30'!E42</f>
        <v>0</v>
      </c>
      <c r="F40" s="15">
        <f t="shared" si="6"/>
        <v>84</v>
      </c>
      <c r="G40" s="199">
        <f>'[2]30'!H42</f>
        <v>33.01</v>
      </c>
      <c r="H40" s="200">
        <f>'[2]30'!I42</f>
        <v>0</v>
      </c>
      <c r="I40" s="200">
        <f>'[2]30'!J42</f>
        <v>0</v>
      </c>
      <c r="J40" s="200">
        <f>'[2]30'!K42</f>
        <v>0</v>
      </c>
      <c r="K40" s="15">
        <f t="shared" si="3"/>
        <v>33.01</v>
      </c>
      <c r="L40" s="18">
        <f>frq!C40</f>
        <v>1</v>
      </c>
      <c r="M40" s="167">
        <f t="shared" si="4"/>
        <v>32.309999999999995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32.309999999999995</v>
      </c>
      <c r="R40" s="18">
        <v>0.7</v>
      </c>
    </row>
    <row r="41" spans="1:18">
      <c r="A41" s="8" t="s">
        <v>83</v>
      </c>
      <c r="B41" s="199">
        <f>'[2]30'!B43</f>
        <v>84</v>
      </c>
      <c r="C41" s="200">
        <f>'[2]30'!C43</f>
        <v>0</v>
      </c>
      <c r="D41" s="200">
        <f>'[2]30'!D43</f>
        <v>0</v>
      </c>
      <c r="E41" s="200">
        <f>'[2]30'!E43</f>
        <v>0</v>
      </c>
      <c r="F41" s="15">
        <f t="shared" si="6"/>
        <v>84</v>
      </c>
      <c r="G41" s="199">
        <f>'[2]30'!H43</f>
        <v>34</v>
      </c>
      <c r="H41" s="200">
        <f>'[2]30'!I43</f>
        <v>0</v>
      </c>
      <c r="I41" s="200">
        <f>'[2]30'!J43</f>
        <v>0</v>
      </c>
      <c r="J41" s="200">
        <f>'[2]30'!K43</f>
        <v>0</v>
      </c>
      <c r="K41" s="15">
        <f t="shared" si="3"/>
        <v>34</v>
      </c>
      <c r="L41" s="18">
        <f>frq!C41</f>
        <v>1</v>
      </c>
      <c r="M41" s="167">
        <f t="shared" si="4"/>
        <v>33.299999999999997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33.299999999999997</v>
      </c>
      <c r="R41" s="18">
        <v>0.7</v>
      </c>
    </row>
    <row r="42" spans="1:18">
      <c r="A42" s="8" t="s">
        <v>84</v>
      </c>
      <c r="B42" s="199">
        <f>'[2]30'!B44</f>
        <v>84</v>
      </c>
      <c r="C42" s="200">
        <f>'[2]30'!C44</f>
        <v>0</v>
      </c>
      <c r="D42" s="200">
        <f>'[2]30'!D44</f>
        <v>0</v>
      </c>
      <c r="E42" s="200">
        <f>'[2]30'!E44</f>
        <v>0</v>
      </c>
      <c r="F42" s="15">
        <f t="shared" si="6"/>
        <v>84</v>
      </c>
      <c r="G42" s="199">
        <f>'[2]30'!H44</f>
        <v>33</v>
      </c>
      <c r="H42" s="200">
        <f>'[2]30'!I44</f>
        <v>0</v>
      </c>
      <c r="I42" s="200">
        <f>'[2]30'!J44</f>
        <v>0</v>
      </c>
      <c r="J42" s="200">
        <f>'[2]30'!K44</f>
        <v>0</v>
      </c>
      <c r="K42" s="15">
        <f t="shared" si="3"/>
        <v>33</v>
      </c>
      <c r="L42" s="18">
        <f>frq!C42</f>
        <v>1</v>
      </c>
      <c r="M42" s="167">
        <f t="shared" si="4"/>
        <v>32.299999999999997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32.299999999999997</v>
      </c>
      <c r="R42" s="18">
        <v>0.7</v>
      </c>
    </row>
    <row r="43" spans="1:18">
      <c r="A43" s="8" t="s">
        <v>85</v>
      </c>
      <c r="B43" s="199">
        <f>'[2]30'!B45</f>
        <v>84</v>
      </c>
      <c r="C43" s="200">
        <f>'[2]30'!C45</f>
        <v>0</v>
      </c>
      <c r="D43" s="200">
        <f>'[2]30'!D45</f>
        <v>0</v>
      </c>
      <c r="E43" s="200">
        <f>'[2]30'!E45</f>
        <v>0</v>
      </c>
      <c r="F43" s="15">
        <f t="shared" si="6"/>
        <v>84</v>
      </c>
      <c r="G43" s="199">
        <f>'[2]30'!H45</f>
        <v>33</v>
      </c>
      <c r="H43" s="200">
        <f>'[2]30'!I45</f>
        <v>0</v>
      </c>
      <c r="I43" s="200">
        <f>'[2]30'!J45</f>
        <v>0</v>
      </c>
      <c r="J43" s="200">
        <f>'[2]30'!K45</f>
        <v>0</v>
      </c>
      <c r="K43" s="15">
        <f t="shared" si="3"/>
        <v>33</v>
      </c>
      <c r="L43" s="18">
        <f>frq!C43</f>
        <v>1</v>
      </c>
      <c r="M43" s="167">
        <f t="shared" si="4"/>
        <v>32.299999999999997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32.299999999999997</v>
      </c>
      <c r="R43" s="18">
        <v>0.7</v>
      </c>
    </row>
    <row r="44" spans="1:18">
      <c r="A44" s="8" t="s">
        <v>86</v>
      </c>
      <c r="B44" s="199">
        <f>'[2]30'!B46</f>
        <v>84</v>
      </c>
      <c r="C44" s="200">
        <f>'[2]30'!C46</f>
        <v>0</v>
      </c>
      <c r="D44" s="200">
        <f>'[2]30'!D46</f>
        <v>0</v>
      </c>
      <c r="E44" s="200">
        <f>'[2]30'!E46</f>
        <v>0</v>
      </c>
      <c r="F44" s="15">
        <f t="shared" si="6"/>
        <v>84</v>
      </c>
      <c r="G44" s="199">
        <f>'[2]30'!H46</f>
        <v>33</v>
      </c>
      <c r="H44" s="200">
        <f>'[2]30'!I46</f>
        <v>0</v>
      </c>
      <c r="I44" s="200">
        <f>'[2]30'!J46</f>
        <v>0</v>
      </c>
      <c r="J44" s="200">
        <f>'[2]30'!K46</f>
        <v>0</v>
      </c>
      <c r="K44" s="15">
        <f t="shared" si="3"/>
        <v>33</v>
      </c>
      <c r="L44" s="18">
        <f>frq!C44</f>
        <v>1</v>
      </c>
      <c r="M44" s="167">
        <f t="shared" si="4"/>
        <v>32.299999999999997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32.299999999999997</v>
      </c>
      <c r="R44" s="18">
        <v>0.7</v>
      </c>
    </row>
    <row r="45" spans="1:18">
      <c r="A45" s="8" t="s">
        <v>87</v>
      </c>
      <c r="B45" s="199">
        <f>'[2]30'!B47</f>
        <v>84</v>
      </c>
      <c r="C45" s="200">
        <f>'[2]30'!C47</f>
        <v>0</v>
      </c>
      <c r="D45" s="200">
        <f>'[2]30'!D47</f>
        <v>0</v>
      </c>
      <c r="E45" s="200">
        <f>'[2]30'!E47</f>
        <v>0</v>
      </c>
      <c r="F45" s="15">
        <f t="shared" si="6"/>
        <v>84</v>
      </c>
      <c r="G45" s="199">
        <f>'[2]30'!H47</f>
        <v>33</v>
      </c>
      <c r="H45" s="200">
        <f>'[2]30'!I47</f>
        <v>0</v>
      </c>
      <c r="I45" s="200">
        <f>'[2]30'!J47</f>
        <v>0</v>
      </c>
      <c r="J45" s="200">
        <f>'[2]30'!K47</f>
        <v>0</v>
      </c>
      <c r="K45" s="15">
        <f t="shared" si="3"/>
        <v>33</v>
      </c>
      <c r="L45" s="18">
        <f>frq!C45</f>
        <v>1</v>
      </c>
      <c r="M45" s="167">
        <f t="shared" si="4"/>
        <v>32.299999999999997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32.299999999999997</v>
      </c>
      <c r="R45" s="18">
        <v>0.7</v>
      </c>
    </row>
    <row r="46" spans="1:18">
      <c r="A46" s="8" t="s">
        <v>88</v>
      </c>
      <c r="B46" s="199">
        <f>'[2]30'!B48</f>
        <v>84</v>
      </c>
      <c r="C46" s="200">
        <f>'[2]30'!C48</f>
        <v>0</v>
      </c>
      <c r="D46" s="200">
        <f>'[2]30'!D48</f>
        <v>0</v>
      </c>
      <c r="E46" s="200">
        <f>'[2]30'!E48</f>
        <v>0</v>
      </c>
      <c r="F46" s="15">
        <f t="shared" si="6"/>
        <v>84</v>
      </c>
      <c r="G46" s="199">
        <f>'[2]30'!H48</f>
        <v>33</v>
      </c>
      <c r="H46" s="200">
        <f>'[2]30'!I48</f>
        <v>0</v>
      </c>
      <c r="I46" s="200">
        <f>'[2]30'!J48</f>
        <v>0</v>
      </c>
      <c r="J46" s="200">
        <f>'[2]30'!K48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199">
        <f>'[2]30'!B49</f>
        <v>84</v>
      </c>
      <c r="C47" s="200">
        <f>'[2]30'!C49</f>
        <v>0</v>
      </c>
      <c r="D47" s="200">
        <f>'[2]30'!D49</f>
        <v>0</v>
      </c>
      <c r="E47" s="200">
        <f>'[2]30'!E49</f>
        <v>0</v>
      </c>
      <c r="F47" s="15">
        <f t="shared" si="6"/>
        <v>84</v>
      </c>
      <c r="G47" s="199">
        <f>'[2]30'!H49</f>
        <v>33</v>
      </c>
      <c r="H47" s="200">
        <f>'[2]30'!I49</f>
        <v>0</v>
      </c>
      <c r="I47" s="200">
        <f>'[2]30'!J49</f>
        <v>0</v>
      </c>
      <c r="J47" s="200">
        <f>'[2]30'!K49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199">
        <f>'[2]30'!B50</f>
        <v>84</v>
      </c>
      <c r="C48" s="200">
        <f>'[2]30'!C50</f>
        <v>0</v>
      </c>
      <c r="D48" s="200">
        <f>'[2]30'!D50</f>
        <v>0</v>
      </c>
      <c r="E48" s="200">
        <f>'[2]30'!E50</f>
        <v>0</v>
      </c>
      <c r="F48" s="15">
        <f t="shared" si="6"/>
        <v>84</v>
      </c>
      <c r="G48" s="199">
        <f>'[2]30'!H50</f>
        <v>33</v>
      </c>
      <c r="H48" s="200">
        <f>'[2]30'!I50</f>
        <v>0</v>
      </c>
      <c r="I48" s="200">
        <f>'[2]30'!J50</f>
        <v>0</v>
      </c>
      <c r="J48" s="200">
        <f>'[2]30'!K50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199">
        <f>'[2]30'!B51</f>
        <v>84</v>
      </c>
      <c r="C49" s="200">
        <f>'[2]30'!C51</f>
        <v>0</v>
      </c>
      <c r="D49" s="200">
        <f>'[2]30'!D51</f>
        <v>0</v>
      </c>
      <c r="E49" s="200">
        <f>'[2]30'!E51</f>
        <v>0</v>
      </c>
      <c r="F49" s="15">
        <f t="shared" si="6"/>
        <v>84</v>
      </c>
      <c r="G49" s="199">
        <f>'[2]30'!H51</f>
        <v>33</v>
      </c>
      <c r="H49" s="200">
        <f>'[2]30'!I51</f>
        <v>0</v>
      </c>
      <c r="I49" s="200">
        <f>'[2]30'!J51</f>
        <v>0</v>
      </c>
      <c r="J49" s="200">
        <f>'[2]30'!K51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199">
        <f>'[2]30'!B52</f>
        <v>84</v>
      </c>
      <c r="C50" s="200">
        <f>'[2]30'!C52</f>
        <v>0</v>
      </c>
      <c r="D50" s="200">
        <f>'[2]30'!D52</f>
        <v>0</v>
      </c>
      <c r="E50" s="200">
        <f>'[2]30'!E52</f>
        <v>0</v>
      </c>
      <c r="F50" s="15">
        <f t="shared" si="6"/>
        <v>84</v>
      </c>
      <c r="G50" s="199">
        <f>'[2]30'!H52</f>
        <v>33</v>
      </c>
      <c r="H50" s="200">
        <f>'[2]30'!I52</f>
        <v>0</v>
      </c>
      <c r="I50" s="200">
        <f>'[2]30'!J52</f>
        <v>0</v>
      </c>
      <c r="J50" s="200">
        <f>'[2]30'!K52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199">
        <f>'[2]30'!B53</f>
        <v>84</v>
      </c>
      <c r="C51" s="200">
        <f>'[2]30'!C53</f>
        <v>0</v>
      </c>
      <c r="D51" s="200">
        <f>'[2]30'!D53</f>
        <v>0</v>
      </c>
      <c r="E51" s="200">
        <f>'[2]30'!E53</f>
        <v>0</v>
      </c>
      <c r="F51" s="15">
        <f t="shared" si="6"/>
        <v>84</v>
      </c>
      <c r="G51" s="199">
        <f>'[2]30'!H53</f>
        <v>33</v>
      </c>
      <c r="H51" s="200">
        <f>'[2]30'!I53</f>
        <v>0</v>
      </c>
      <c r="I51" s="200">
        <f>'[2]30'!J53</f>
        <v>0</v>
      </c>
      <c r="J51" s="200">
        <f>'[2]30'!K53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199">
        <f>'[2]30'!B54</f>
        <v>84</v>
      </c>
      <c r="C52" s="200">
        <f>'[2]30'!C54</f>
        <v>0</v>
      </c>
      <c r="D52" s="200">
        <f>'[2]30'!D54</f>
        <v>0</v>
      </c>
      <c r="E52" s="200">
        <f>'[2]30'!E54</f>
        <v>0</v>
      </c>
      <c r="F52" s="15">
        <f t="shared" si="6"/>
        <v>84</v>
      </c>
      <c r="G52" s="199">
        <f>'[2]30'!H54</f>
        <v>32</v>
      </c>
      <c r="H52" s="200">
        <f>'[2]30'!I54</f>
        <v>0</v>
      </c>
      <c r="I52" s="200">
        <f>'[2]30'!J54</f>
        <v>0</v>
      </c>
      <c r="J52" s="200">
        <f>'[2]30'!K54</f>
        <v>0</v>
      </c>
      <c r="K52" s="15">
        <f t="shared" si="3"/>
        <v>32</v>
      </c>
      <c r="L52" s="18">
        <f>frq!C52</f>
        <v>1</v>
      </c>
      <c r="M52" s="167">
        <f t="shared" si="4"/>
        <v>31.3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31.3</v>
      </c>
      <c r="R52" s="18">
        <v>0.7</v>
      </c>
    </row>
    <row r="53" spans="1:18">
      <c r="A53" s="8" t="s">
        <v>95</v>
      </c>
      <c r="B53" s="199">
        <f>'[2]30'!B55</f>
        <v>84</v>
      </c>
      <c r="C53" s="200">
        <f>'[2]30'!C55</f>
        <v>0</v>
      </c>
      <c r="D53" s="200">
        <f>'[2]30'!D55</f>
        <v>0</v>
      </c>
      <c r="E53" s="200">
        <f>'[2]30'!E55</f>
        <v>0</v>
      </c>
      <c r="F53" s="15">
        <f t="shared" si="6"/>
        <v>84</v>
      </c>
      <c r="G53" s="199">
        <f>'[2]30'!H55</f>
        <v>32</v>
      </c>
      <c r="H53" s="200">
        <f>'[2]30'!I55</f>
        <v>0</v>
      </c>
      <c r="I53" s="200">
        <f>'[2]30'!J55</f>
        <v>0</v>
      </c>
      <c r="J53" s="200">
        <f>'[2]30'!K55</f>
        <v>0</v>
      </c>
      <c r="K53" s="15">
        <f t="shared" si="3"/>
        <v>32</v>
      </c>
      <c r="L53" s="18">
        <f>frq!C53</f>
        <v>1</v>
      </c>
      <c r="M53" s="167">
        <f t="shared" si="4"/>
        <v>31.3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31.3</v>
      </c>
      <c r="R53" s="18">
        <v>0.7</v>
      </c>
    </row>
    <row r="54" spans="1:18">
      <c r="A54" s="8" t="s">
        <v>96</v>
      </c>
      <c r="B54" s="199">
        <f>'[2]30'!B56</f>
        <v>84</v>
      </c>
      <c r="C54" s="200">
        <f>'[2]30'!C56</f>
        <v>0</v>
      </c>
      <c r="D54" s="200">
        <f>'[2]30'!D56</f>
        <v>0</v>
      </c>
      <c r="E54" s="200">
        <f>'[2]30'!E56</f>
        <v>0</v>
      </c>
      <c r="F54" s="15">
        <f t="shared" si="6"/>
        <v>84</v>
      </c>
      <c r="G54" s="199">
        <f>'[2]30'!H56</f>
        <v>32</v>
      </c>
      <c r="H54" s="200">
        <f>'[2]30'!I56</f>
        <v>0</v>
      </c>
      <c r="I54" s="200">
        <f>'[2]30'!J56</f>
        <v>0</v>
      </c>
      <c r="J54" s="200">
        <f>'[2]30'!K56</f>
        <v>0</v>
      </c>
      <c r="K54" s="15">
        <f t="shared" si="3"/>
        <v>32</v>
      </c>
      <c r="L54" s="18">
        <f>frq!C54</f>
        <v>1</v>
      </c>
      <c r="M54" s="167">
        <f t="shared" si="4"/>
        <v>31.3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31.3</v>
      </c>
      <c r="R54" s="18">
        <v>0.7</v>
      </c>
    </row>
    <row r="55" spans="1:18">
      <c r="A55" s="8" t="s">
        <v>97</v>
      </c>
      <c r="B55" s="199">
        <f>'[2]30'!B57</f>
        <v>84</v>
      </c>
      <c r="C55" s="200">
        <f>'[2]30'!C57</f>
        <v>0</v>
      </c>
      <c r="D55" s="200">
        <f>'[2]30'!D57</f>
        <v>0</v>
      </c>
      <c r="E55" s="200">
        <f>'[2]30'!E57</f>
        <v>0</v>
      </c>
      <c r="F55" s="15">
        <f t="shared" si="6"/>
        <v>84</v>
      </c>
      <c r="G55" s="199">
        <f>'[2]30'!H57</f>
        <v>32</v>
      </c>
      <c r="H55" s="200">
        <f>'[2]30'!I57</f>
        <v>0</v>
      </c>
      <c r="I55" s="200">
        <f>'[2]30'!J57</f>
        <v>0</v>
      </c>
      <c r="J55" s="200">
        <f>'[2]30'!K57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199">
        <f>'[2]30'!B58</f>
        <v>84</v>
      </c>
      <c r="C56" s="200">
        <f>'[2]30'!C58</f>
        <v>0</v>
      </c>
      <c r="D56" s="200">
        <f>'[2]30'!D58</f>
        <v>0</v>
      </c>
      <c r="E56" s="200">
        <f>'[2]30'!E58</f>
        <v>0</v>
      </c>
      <c r="F56" s="15">
        <f t="shared" si="6"/>
        <v>84</v>
      </c>
      <c r="G56" s="199">
        <f>'[2]30'!H58</f>
        <v>32</v>
      </c>
      <c r="H56" s="200">
        <f>'[2]30'!I58</f>
        <v>0</v>
      </c>
      <c r="I56" s="200">
        <f>'[2]30'!J58</f>
        <v>0</v>
      </c>
      <c r="J56" s="200">
        <f>'[2]30'!K58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199">
        <f>'[2]30'!B59</f>
        <v>84</v>
      </c>
      <c r="C57" s="200">
        <f>'[2]30'!C59</f>
        <v>0</v>
      </c>
      <c r="D57" s="200">
        <f>'[2]30'!D59</f>
        <v>0</v>
      </c>
      <c r="E57" s="200">
        <f>'[2]30'!E59</f>
        <v>0</v>
      </c>
      <c r="F57" s="15">
        <f t="shared" si="6"/>
        <v>84</v>
      </c>
      <c r="G57" s="199">
        <f>'[2]30'!H59</f>
        <v>32</v>
      </c>
      <c r="H57" s="200">
        <f>'[2]30'!I59</f>
        <v>0</v>
      </c>
      <c r="I57" s="200">
        <f>'[2]30'!J59</f>
        <v>0</v>
      </c>
      <c r="J57" s="200">
        <f>'[2]30'!K59</f>
        <v>0</v>
      </c>
      <c r="K57" s="15">
        <f t="shared" si="3"/>
        <v>32</v>
      </c>
      <c r="L57" s="18">
        <f>frq!C57</f>
        <v>1</v>
      </c>
      <c r="M57" s="167">
        <f t="shared" si="4"/>
        <v>31.3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31.3</v>
      </c>
      <c r="R57" s="18">
        <v>0.7</v>
      </c>
    </row>
    <row r="58" spans="1:18">
      <c r="A58" s="8" t="s">
        <v>100</v>
      </c>
      <c r="B58" s="199">
        <f>'[2]30'!B60</f>
        <v>84</v>
      </c>
      <c r="C58" s="200">
        <f>'[2]30'!C60</f>
        <v>0</v>
      </c>
      <c r="D58" s="200">
        <f>'[2]30'!D60</f>
        <v>0</v>
      </c>
      <c r="E58" s="200">
        <f>'[2]30'!E60</f>
        <v>0</v>
      </c>
      <c r="F58" s="15">
        <f t="shared" si="6"/>
        <v>84</v>
      </c>
      <c r="G58" s="199">
        <f>'[2]30'!H60</f>
        <v>32</v>
      </c>
      <c r="H58" s="200">
        <f>'[2]30'!I60</f>
        <v>0</v>
      </c>
      <c r="I58" s="200">
        <f>'[2]30'!J60</f>
        <v>0</v>
      </c>
      <c r="J58" s="200">
        <f>'[2]30'!K60</f>
        <v>0</v>
      </c>
      <c r="K58" s="15">
        <f t="shared" si="3"/>
        <v>32</v>
      </c>
      <c r="L58" s="18">
        <f>frq!C58</f>
        <v>1</v>
      </c>
      <c r="M58" s="167">
        <f t="shared" si="4"/>
        <v>31.3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31.3</v>
      </c>
      <c r="R58" s="18">
        <v>0.7</v>
      </c>
    </row>
    <row r="59" spans="1:18">
      <c r="A59" s="8" t="s">
        <v>101</v>
      </c>
      <c r="B59" s="199">
        <f>'[2]30'!B61</f>
        <v>84</v>
      </c>
      <c r="C59" s="200">
        <f>'[2]30'!C61</f>
        <v>0</v>
      </c>
      <c r="D59" s="200">
        <f>'[2]30'!D61</f>
        <v>0</v>
      </c>
      <c r="E59" s="200">
        <f>'[2]30'!E61</f>
        <v>0</v>
      </c>
      <c r="F59" s="15">
        <f t="shared" si="6"/>
        <v>84</v>
      </c>
      <c r="G59" s="199">
        <f>'[2]30'!H61</f>
        <v>32</v>
      </c>
      <c r="H59" s="200">
        <f>'[2]30'!I61</f>
        <v>0</v>
      </c>
      <c r="I59" s="200">
        <f>'[2]30'!J61</f>
        <v>0</v>
      </c>
      <c r="J59" s="200">
        <f>'[2]30'!K61</f>
        <v>0</v>
      </c>
      <c r="K59" s="15">
        <f t="shared" si="3"/>
        <v>32</v>
      </c>
      <c r="L59" s="18">
        <f>frq!C59</f>
        <v>1</v>
      </c>
      <c r="M59" s="167">
        <f t="shared" si="4"/>
        <v>31.3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31.3</v>
      </c>
      <c r="R59" s="18">
        <v>0.7</v>
      </c>
    </row>
    <row r="60" spans="1:18">
      <c r="A60" s="8" t="s">
        <v>102</v>
      </c>
      <c r="B60" s="199">
        <f>'[2]30'!B62</f>
        <v>84</v>
      </c>
      <c r="C60" s="200">
        <f>'[2]30'!C62</f>
        <v>0</v>
      </c>
      <c r="D60" s="200">
        <f>'[2]30'!D62</f>
        <v>0</v>
      </c>
      <c r="E60" s="200">
        <f>'[2]30'!E62</f>
        <v>0</v>
      </c>
      <c r="F60" s="15">
        <f t="shared" si="6"/>
        <v>84</v>
      </c>
      <c r="G60" s="199">
        <f>'[2]30'!H62</f>
        <v>32</v>
      </c>
      <c r="H60" s="200">
        <f>'[2]30'!I62</f>
        <v>0</v>
      </c>
      <c r="I60" s="200">
        <f>'[2]30'!J62</f>
        <v>0</v>
      </c>
      <c r="J60" s="200">
        <f>'[2]30'!K62</f>
        <v>0</v>
      </c>
      <c r="K60" s="15">
        <f t="shared" si="3"/>
        <v>32</v>
      </c>
      <c r="L60" s="18">
        <f>frq!C60</f>
        <v>1</v>
      </c>
      <c r="M60" s="167">
        <f t="shared" si="4"/>
        <v>31.3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31.3</v>
      </c>
      <c r="R60" s="18">
        <v>0.7</v>
      </c>
    </row>
    <row r="61" spans="1:18">
      <c r="A61" s="8" t="s">
        <v>103</v>
      </c>
      <c r="B61" s="199">
        <f>'[2]30'!B63</f>
        <v>84</v>
      </c>
      <c r="C61" s="200">
        <f>'[2]30'!C63</f>
        <v>0</v>
      </c>
      <c r="D61" s="200">
        <f>'[2]30'!D63</f>
        <v>0</v>
      </c>
      <c r="E61" s="200">
        <f>'[2]30'!E63</f>
        <v>0</v>
      </c>
      <c r="F61" s="15">
        <f t="shared" si="6"/>
        <v>84</v>
      </c>
      <c r="G61" s="199">
        <f>'[2]30'!H63</f>
        <v>32</v>
      </c>
      <c r="H61" s="200">
        <f>'[2]30'!I63</f>
        <v>0</v>
      </c>
      <c r="I61" s="200">
        <f>'[2]30'!J63</f>
        <v>0</v>
      </c>
      <c r="J61" s="200">
        <f>'[2]30'!K63</f>
        <v>0</v>
      </c>
      <c r="K61" s="15">
        <f t="shared" si="3"/>
        <v>32</v>
      </c>
      <c r="L61" s="18">
        <f>frq!C61</f>
        <v>1</v>
      </c>
      <c r="M61" s="167">
        <f t="shared" si="4"/>
        <v>31.3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31.3</v>
      </c>
      <c r="R61" s="18">
        <v>0.7</v>
      </c>
    </row>
    <row r="62" spans="1:18">
      <c r="A62" s="8" t="s">
        <v>104</v>
      </c>
      <c r="B62" s="199">
        <f>'[2]30'!B64</f>
        <v>84</v>
      </c>
      <c r="C62" s="200">
        <f>'[2]30'!C64</f>
        <v>0</v>
      </c>
      <c r="D62" s="200">
        <f>'[2]30'!D64</f>
        <v>0</v>
      </c>
      <c r="E62" s="200">
        <f>'[2]30'!E64</f>
        <v>0</v>
      </c>
      <c r="F62" s="15">
        <f t="shared" si="6"/>
        <v>84</v>
      </c>
      <c r="G62" s="199">
        <f>'[2]30'!H64</f>
        <v>32</v>
      </c>
      <c r="H62" s="200">
        <f>'[2]30'!I64</f>
        <v>0</v>
      </c>
      <c r="I62" s="200">
        <f>'[2]30'!J64</f>
        <v>0</v>
      </c>
      <c r="J62" s="200">
        <f>'[2]30'!K64</f>
        <v>0</v>
      </c>
      <c r="K62" s="15">
        <f t="shared" si="3"/>
        <v>32</v>
      </c>
      <c r="L62" s="18">
        <f>frq!C62</f>
        <v>1</v>
      </c>
      <c r="M62" s="167">
        <f t="shared" si="4"/>
        <v>31.3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31.3</v>
      </c>
      <c r="R62" s="18">
        <v>0.7</v>
      </c>
    </row>
    <row r="63" spans="1:18">
      <c r="A63" s="8" t="s">
        <v>105</v>
      </c>
      <c r="B63" s="199">
        <f>'[2]30'!B65</f>
        <v>84</v>
      </c>
      <c r="C63" s="200">
        <f>'[2]30'!C65</f>
        <v>0</v>
      </c>
      <c r="D63" s="200">
        <f>'[2]30'!D65</f>
        <v>0</v>
      </c>
      <c r="E63" s="200">
        <f>'[2]30'!E65</f>
        <v>0</v>
      </c>
      <c r="F63" s="15">
        <f t="shared" si="6"/>
        <v>84</v>
      </c>
      <c r="G63" s="199">
        <f>'[2]30'!H65</f>
        <v>32</v>
      </c>
      <c r="H63" s="200">
        <f>'[2]30'!I65</f>
        <v>0</v>
      </c>
      <c r="I63" s="200">
        <f>'[2]30'!J65</f>
        <v>0</v>
      </c>
      <c r="J63" s="200">
        <f>'[2]30'!K65</f>
        <v>0</v>
      </c>
      <c r="K63" s="15">
        <f t="shared" si="3"/>
        <v>32</v>
      </c>
      <c r="L63" s="18">
        <f>frq!C63</f>
        <v>1</v>
      </c>
      <c r="M63" s="167">
        <f t="shared" si="4"/>
        <v>31.3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31.3</v>
      </c>
      <c r="R63" s="18">
        <v>0.7</v>
      </c>
    </row>
    <row r="64" spans="1:18">
      <c r="A64" s="8" t="s">
        <v>106</v>
      </c>
      <c r="B64" s="199">
        <f>'[2]30'!B66</f>
        <v>84</v>
      </c>
      <c r="C64" s="200">
        <f>'[2]30'!C66</f>
        <v>0</v>
      </c>
      <c r="D64" s="200">
        <f>'[2]30'!D66</f>
        <v>0</v>
      </c>
      <c r="E64" s="200">
        <f>'[2]30'!E66</f>
        <v>0</v>
      </c>
      <c r="F64" s="15">
        <f t="shared" si="6"/>
        <v>84</v>
      </c>
      <c r="G64" s="199">
        <f>'[2]30'!H66</f>
        <v>32</v>
      </c>
      <c r="H64" s="200">
        <f>'[2]30'!I66</f>
        <v>0</v>
      </c>
      <c r="I64" s="200">
        <f>'[2]30'!J66</f>
        <v>0</v>
      </c>
      <c r="J64" s="200">
        <f>'[2]30'!K66</f>
        <v>0</v>
      </c>
      <c r="K64" s="15">
        <f t="shared" si="3"/>
        <v>32</v>
      </c>
      <c r="L64" s="18">
        <f>frq!C64</f>
        <v>1</v>
      </c>
      <c r="M64" s="167">
        <f t="shared" si="4"/>
        <v>31.3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31.3</v>
      </c>
      <c r="R64" s="18">
        <v>0.7</v>
      </c>
    </row>
    <row r="65" spans="1:18">
      <c r="A65" s="8" t="s">
        <v>107</v>
      </c>
      <c r="B65" s="199">
        <f>'[2]30'!B67</f>
        <v>84</v>
      </c>
      <c r="C65" s="200">
        <f>'[2]30'!C67</f>
        <v>0</v>
      </c>
      <c r="D65" s="200">
        <f>'[2]30'!D67</f>
        <v>0</v>
      </c>
      <c r="E65" s="200">
        <f>'[2]30'!E67</f>
        <v>0</v>
      </c>
      <c r="F65" s="15">
        <f t="shared" si="6"/>
        <v>84</v>
      </c>
      <c r="G65" s="199">
        <f>'[2]30'!H67</f>
        <v>32</v>
      </c>
      <c r="H65" s="200">
        <f>'[2]30'!I67</f>
        <v>0</v>
      </c>
      <c r="I65" s="200">
        <f>'[2]30'!J67</f>
        <v>0</v>
      </c>
      <c r="J65" s="200">
        <f>'[2]30'!K67</f>
        <v>0</v>
      </c>
      <c r="K65" s="15">
        <f t="shared" si="3"/>
        <v>32</v>
      </c>
      <c r="L65" s="18">
        <f>frq!C65</f>
        <v>1</v>
      </c>
      <c r="M65" s="167">
        <f t="shared" si="4"/>
        <v>31.3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31.3</v>
      </c>
      <c r="R65" s="18">
        <v>0.7</v>
      </c>
    </row>
    <row r="66" spans="1:18">
      <c r="A66" s="8" t="s">
        <v>108</v>
      </c>
      <c r="B66" s="199">
        <f>'[2]30'!B68</f>
        <v>84</v>
      </c>
      <c r="C66" s="200">
        <f>'[2]30'!C68</f>
        <v>0</v>
      </c>
      <c r="D66" s="200">
        <f>'[2]30'!D68</f>
        <v>0</v>
      </c>
      <c r="E66" s="200">
        <f>'[2]30'!E68</f>
        <v>0</v>
      </c>
      <c r="F66" s="15">
        <f t="shared" si="6"/>
        <v>84</v>
      </c>
      <c r="G66" s="199">
        <f>'[2]30'!H68</f>
        <v>32</v>
      </c>
      <c r="H66" s="200">
        <f>'[2]30'!I68</f>
        <v>0</v>
      </c>
      <c r="I66" s="200">
        <f>'[2]30'!J68</f>
        <v>0</v>
      </c>
      <c r="J66" s="200">
        <f>'[2]30'!K68</f>
        <v>0</v>
      </c>
      <c r="K66" s="15">
        <f t="shared" si="3"/>
        <v>32</v>
      </c>
      <c r="L66" s="18">
        <f>frq!C66</f>
        <v>1</v>
      </c>
      <c r="M66" s="167">
        <f t="shared" si="4"/>
        <v>31.3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31.3</v>
      </c>
      <c r="R66" s="18">
        <v>0.7</v>
      </c>
    </row>
    <row r="67" spans="1:18">
      <c r="A67" s="8" t="s">
        <v>109</v>
      </c>
      <c r="B67" s="199">
        <f>'[2]30'!B69</f>
        <v>84</v>
      </c>
      <c r="C67" s="200">
        <f>'[2]30'!C69</f>
        <v>0</v>
      </c>
      <c r="D67" s="200">
        <f>'[2]30'!D69</f>
        <v>0</v>
      </c>
      <c r="E67" s="200">
        <f>'[2]30'!E69</f>
        <v>0</v>
      </c>
      <c r="F67" s="15">
        <f t="shared" si="6"/>
        <v>84</v>
      </c>
      <c r="G67" s="199">
        <f>'[2]30'!H69</f>
        <v>32</v>
      </c>
      <c r="H67" s="200">
        <f>'[2]30'!I69</f>
        <v>0</v>
      </c>
      <c r="I67" s="200">
        <f>'[2]30'!J69</f>
        <v>0</v>
      </c>
      <c r="J67" s="200">
        <f>'[2]30'!K69</f>
        <v>0</v>
      </c>
      <c r="K67" s="15">
        <f t="shared" si="3"/>
        <v>32</v>
      </c>
      <c r="L67" s="18">
        <f>frq!C67</f>
        <v>1</v>
      </c>
      <c r="M67" s="167">
        <f t="shared" si="4"/>
        <v>31.3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31.3</v>
      </c>
      <c r="R67" s="18">
        <v>0.7</v>
      </c>
    </row>
    <row r="68" spans="1:18">
      <c r="A68" s="8" t="s">
        <v>110</v>
      </c>
      <c r="B68" s="199">
        <f>'[2]30'!B70</f>
        <v>84</v>
      </c>
      <c r="C68" s="200">
        <f>'[2]30'!C70</f>
        <v>0</v>
      </c>
      <c r="D68" s="200">
        <f>'[2]30'!D70</f>
        <v>0</v>
      </c>
      <c r="E68" s="200">
        <f>'[2]30'!E70</f>
        <v>0</v>
      </c>
      <c r="F68" s="15">
        <f t="shared" si="6"/>
        <v>84</v>
      </c>
      <c r="G68" s="199">
        <f>'[2]30'!H70</f>
        <v>32</v>
      </c>
      <c r="H68" s="200">
        <f>'[2]30'!I70</f>
        <v>0</v>
      </c>
      <c r="I68" s="200">
        <f>'[2]30'!J70</f>
        <v>0</v>
      </c>
      <c r="J68" s="200">
        <f>'[2]30'!K70</f>
        <v>0</v>
      </c>
      <c r="K68" s="15">
        <f t="shared" ref="K68:K98" si="13">SUM(G68:J68)</f>
        <v>32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31.3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31.3</v>
      </c>
      <c r="R68" s="18">
        <v>0.7</v>
      </c>
    </row>
    <row r="69" spans="1:18">
      <c r="A69" s="8" t="s">
        <v>111</v>
      </c>
      <c r="B69" s="199">
        <f>'[2]30'!B71</f>
        <v>84</v>
      </c>
      <c r="C69" s="200">
        <f>'[2]30'!C71</f>
        <v>0</v>
      </c>
      <c r="D69" s="200">
        <f>'[2]30'!D71</f>
        <v>0</v>
      </c>
      <c r="E69" s="200">
        <f>'[2]30'!E71</f>
        <v>0</v>
      </c>
      <c r="F69" s="15">
        <f t="shared" ref="F69:F98" si="16">SUM(B69:E69)</f>
        <v>84</v>
      </c>
      <c r="G69" s="199">
        <f>'[2]30'!H71</f>
        <v>32</v>
      </c>
      <c r="H69" s="200">
        <f>'[2]30'!I71</f>
        <v>0</v>
      </c>
      <c r="I69" s="200">
        <f>'[2]30'!J71</f>
        <v>0</v>
      </c>
      <c r="J69" s="200">
        <f>'[2]30'!K71</f>
        <v>0</v>
      </c>
      <c r="K69" s="15">
        <f t="shared" si="13"/>
        <v>32</v>
      </c>
      <c r="L69" s="18">
        <f>frq!C69</f>
        <v>1</v>
      </c>
      <c r="M69" s="167">
        <f t="shared" si="14"/>
        <v>31.3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31.3</v>
      </c>
      <c r="R69" s="18">
        <v>0.7</v>
      </c>
    </row>
    <row r="70" spans="1:18">
      <c r="A70" s="8" t="s">
        <v>112</v>
      </c>
      <c r="B70" s="199">
        <f>'[2]30'!B72</f>
        <v>84</v>
      </c>
      <c r="C70" s="200">
        <f>'[2]30'!C72</f>
        <v>0</v>
      </c>
      <c r="D70" s="200">
        <f>'[2]30'!D72</f>
        <v>0</v>
      </c>
      <c r="E70" s="200">
        <f>'[2]30'!E72</f>
        <v>0</v>
      </c>
      <c r="F70" s="15">
        <f t="shared" si="16"/>
        <v>84</v>
      </c>
      <c r="G70" s="199">
        <f>'[2]30'!H72</f>
        <v>32</v>
      </c>
      <c r="H70" s="200">
        <f>'[2]30'!I72</f>
        <v>0</v>
      </c>
      <c r="I70" s="200">
        <f>'[2]30'!J72</f>
        <v>0</v>
      </c>
      <c r="J70" s="200">
        <f>'[2]30'!K72</f>
        <v>0</v>
      </c>
      <c r="K70" s="15">
        <f t="shared" si="13"/>
        <v>32</v>
      </c>
      <c r="L70" s="18">
        <f>frq!C70</f>
        <v>1</v>
      </c>
      <c r="M70" s="167">
        <f t="shared" si="14"/>
        <v>31.3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31.3</v>
      </c>
      <c r="R70" s="18">
        <v>0.7</v>
      </c>
    </row>
    <row r="71" spans="1:18">
      <c r="A71" s="8" t="s">
        <v>113</v>
      </c>
      <c r="B71" s="199">
        <f>'[2]30'!B73</f>
        <v>84</v>
      </c>
      <c r="C71" s="200">
        <f>'[2]30'!C73</f>
        <v>0</v>
      </c>
      <c r="D71" s="200">
        <f>'[2]30'!D73</f>
        <v>0</v>
      </c>
      <c r="E71" s="200">
        <f>'[2]30'!E73</f>
        <v>0</v>
      </c>
      <c r="F71" s="15">
        <f t="shared" si="16"/>
        <v>84</v>
      </c>
      <c r="G71" s="199">
        <f>'[2]30'!H73</f>
        <v>32</v>
      </c>
      <c r="H71" s="200">
        <f>'[2]30'!I73</f>
        <v>0</v>
      </c>
      <c r="I71" s="200">
        <f>'[2]30'!J73</f>
        <v>0</v>
      </c>
      <c r="J71" s="200">
        <f>'[2]30'!K73</f>
        <v>0</v>
      </c>
      <c r="K71" s="15">
        <f t="shared" si="13"/>
        <v>32</v>
      </c>
      <c r="L71" s="18">
        <f>frq!C71</f>
        <v>1</v>
      </c>
      <c r="M71" s="167">
        <f t="shared" si="14"/>
        <v>31.3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31.3</v>
      </c>
      <c r="R71" s="18">
        <v>0.7</v>
      </c>
    </row>
    <row r="72" spans="1:18">
      <c r="A72" s="8" t="s">
        <v>114</v>
      </c>
      <c r="B72" s="199">
        <f>'[2]30'!B74</f>
        <v>84</v>
      </c>
      <c r="C72" s="200">
        <f>'[2]30'!C74</f>
        <v>0</v>
      </c>
      <c r="D72" s="200">
        <f>'[2]30'!D74</f>
        <v>0</v>
      </c>
      <c r="E72" s="200">
        <f>'[2]30'!E74</f>
        <v>0</v>
      </c>
      <c r="F72" s="15">
        <f t="shared" si="16"/>
        <v>84</v>
      </c>
      <c r="G72" s="199">
        <f>'[2]30'!H74</f>
        <v>36</v>
      </c>
      <c r="H72" s="200">
        <f>'[2]30'!I74</f>
        <v>0</v>
      </c>
      <c r="I72" s="200">
        <f>'[2]30'!J74</f>
        <v>0</v>
      </c>
      <c r="J72" s="200">
        <f>'[2]30'!K74</f>
        <v>0</v>
      </c>
      <c r="K72" s="15">
        <f t="shared" si="13"/>
        <v>36</v>
      </c>
      <c r="L72" s="18">
        <f>frq!C72</f>
        <v>1</v>
      </c>
      <c r="M72" s="167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9">
        <f>'[2]30'!B75</f>
        <v>84</v>
      </c>
      <c r="C73" s="200">
        <f>'[2]30'!C75</f>
        <v>0</v>
      </c>
      <c r="D73" s="200">
        <f>'[2]30'!D75</f>
        <v>0</v>
      </c>
      <c r="E73" s="200">
        <f>'[2]30'!E75</f>
        <v>0</v>
      </c>
      <c r="F73" s="15">
        <f t="shared" si="16"/>
        <v>84</v>
      </c>
      <c r="G73" s="199">
        <f>'[2]30'!H75</f>
        <v>36</v>
      </c>
      <c r="H73" s="200">
        <f>'[2]30'!I75</f>
        <v>0</v>
      </c>
      <c r="I73" s="200">
        <f>'[2]30'!J75</f>
        <v>0</v>
      </c>
      <c r="J73" s="200">
        <f>'[2]30'!K75</f>
        <v>0</v>
      </c>
      <c r="K73" s="15">
        <f t="shared" si="13"/>
        <v>36</v>
      </c>
      <c r="L73" s="18">
        <f>frq!C73</f>
        <v>1</v>
      </c>
      <c r="M73" s="167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9">
        <f>'[2]30'!B76</f>
        <v>84</v>
      </c>
      <c r="C74" s="200">
        <f>'[2]30'!C76</f>
        <v>0</v>
      </c>
      <c r="D74" s="200">
        <f>'[2]30'!D76</f>
        <v>0</v>
      </c>
      <c r="E74" s="200">
        <f>'[2]30'!E76</f>
        <v>0</v>
      </c>
      <c r="F74" s="15">
        <f t="shared" si="16"/>
        <v>84</v>
      </c>
      <c r="G74" s="199">
        <f>'[2]30'!H76</f>
        <v>36</v>
      </c>
      <c r="H74" s="200">
        <f>'[2]30'!I76</f>
        <v>0</v>
      </c>
      <c r="I74" s="200">
        <f>'[2]30'!J76</f>
        <v>0</v>
      </c>
      <c r="J74" s="200">
        <f>'[2]30'!K76</f>
        <v>0</v>
      </c>
      <c r="K74" s="15">
        <f t="shared" si="13"/>
        <v>36</v>
      </c>
      <c r="L74" s="18">
        <f>frq!C74</f>
        <v>1</v>
      </c>
      <c r="M74" s="167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9">
        <f>'[2]30'!B77</f>
        <v>84</v>
      </c>
      <c r="C75" s="200">
        <f>'[2]30'!C77</f>
        <v>0</v>
      </c>
      <c r="D75" s="200">
        <f>'[2]30'!D77</f>
        <v>0</v>
      </c>
      <c r="E75" s="200">
        <f>'[2]30'!E77</f>
        <v>0</v>
      </c>
      <c r="F75" s="15">
        <f t="shared" si="16"/>
        <v>84</v>
      </c>
      <c r="G75" s="199">
        <f>'[2]30'!H77</f>
        <v>36</v>
      </c>
      <c r="H75" s="200">
        <f>'[2]30'!I77</f>
        <v>0</v>
      </c>
      <c r="I75" s="200">
        <f>'[2]30'!J77</f>
        <v>0</v>
      </c>
      <c r="J75" s="200">
        <f>'[2]30'!K77</f>
        <v>0</v>
      </c>
      <c r="K75" s="15">
        <f t="shared" si="13"/>
        <v>36</v>
      </c>
      <c r="L75" s="18">
        <f>frq!C75</f>
        <v>1</v>
      </c>
      <c r="M75" s="167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9">
        <f>'[2]30'!B78</f>
        <v>84</v>
      </c>
      <c r="C76" s="200">
        <f>'[2]30'!C78</f>
        <v>0</v>
      </c>
      <c r="D76" s="200">
        <f>'[2]30'!D78</f>
        <v>0</v>
      </c>
      <c r="E76" s="200">
        <f>'[2]30'!E78</f>
        <v>0</v>
      </c>
      <c r="F76" s="15">
        <f t="shared" si="16"/>
        <v>84</v>
      </c>
      <c r="G76" s="199">
        <f>'[2]30'!H78</f>
        <v>36</v>
      </c>
      <c r="H76" s="200">
        <f>'[2]30'!I78</f>
        <v>0</v>
      </c>
      <c r="I76" s="200">
        <f>'[2]30'!J78</f>
        <v>0</v>
      </c>
      <c r="J76" s="200">
        <f>'[2]30'!K78</f>
        <v>0</v>
      </c>
      <c r="K76" s="15">
        <f t="shared" si="13"/>
        <v>36</v>
      </c>
      <c r="L76" s="18">
        <f>frq!C76</f>
        <v>1</v>
      </c>
      <c r="M76" s="167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9">
        <f>'[2]30'!B79</f>
        <v>84</v>
      </c>
      <c r="C77" s="200">
        <f>'[2]30'!C79</f>
        <v>0</v>
      </c>
      <c r="D77" s="200">
        <f>'[2]30'!D79</f>
        <v>0</v>
      </c>
      <c r="E77" s="200">
        <f>'[2]30'!E79</f>
        <v>0</v>
      </c>
      <c r="F77" s="15">
        <f t="shared" si="16"/>
        <v>84</v>
      </c>
      <c r="G77" s="199">
        <f>'[2]30'!H79</f>
        <v>36</v>
      </c>
      <c r="H77" s="200">
        <f>'[2]30'!I79</f>
        <v>0</v>
      </c>
      <c r="I77" s="200">
        <f>'[2]30'!J79</f>
        <v>0</v>
      </c>
      <c r="J77" s="200">
        <f>'[2]30'!K79</f>
        <v>0</v>
      </c>
      <c r="K77" s="15">
        <f t="shared" si="13"/>
        <v>36</v>
      </c>
      <c r="L77" s="18">
        <f>frq!C77</f>
        <v>1</v>
      </c>
      <c r="M77" s="167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9">
        <f>'[2]30'!B80</f>
        <v>84</v>
      </c>
      <c r="C78" s="200">
        <f>'[2]30'!C80</f>
        <v>0</v>
      </c>
      <c r="D78" s="200">
        <f>'[2]30'!D80</f>
        <v>0</v>
      </c>
      <c r="E78" s="200">
        <f>'[2]30'!E80</f>
        <v>0</v>
      </c>
      <c r="F78" s="15">
        <f t="shared" si="16"/>
        <v>84</v>
      </c>
      <c r="G78" s="199">
        <f>'[2]30'!H80</f>
        <v>36</v>
      </c>
      <c r="H78" s="200">
        <f>'[2]30'!I80</f>
        <v>0</v>
      </c>
      <c r="I78" s="200">
        <f>'[2]30'!J80</f>
        <v>0</v>
      </c>
      <c r="J78" s="200">
        <f>'[2]30'!K80</f>
        <v>0</v>
      </c>
      <c r="K78" s="15">
        <f t="shared" si="13"/>
        <v>36</v>
      </c>
      <c r="L78" s="18">
        <f>frq!C78</f>
        <v>1</v>
      </c>
      <c r="M78" s="167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9">
        <f>'[2]30'!B81</f>
        <v>84</v>
      </c>
      <c r="C79" s="200">
        <f>'[2]30'!C81</f>
        <v>0</v>
      </c>
      <c r="D79" s="200">
        <f>'[2]30'!D81</f>
        <v>0</v>
      </c>
      <c r="E79" s="200">
        <f>'[2]30'!E81</f>
        <v>0</v>
      </c>
      <c r="F79" s="15">
        <f t="shared" si="16"/>
        <v>84</v>
      </c>
      <c r="G79" s="199">
        <f>'[2]30'!H81</f>
        <v>36</v>
      </c>
      <c r="H79" s="200">
        <f>'[2]30'!I81</f>
        <v>0</v>
      </c>
      <c r="I79" s="200">
        <f>'[2]30'!J81</f>
        <v>0</v>
      </c>
      <c r="J79" s="200">
        <f>'[2]30'!K81</f>
        <v>0</v>
      </c>
      <c r="K79" s="15">
        <f t="shared" si="13"/>
        <v>36</v>
      </c>
      <c r="L79" s="18">
        <f>frq!C79</f>
        <v>1</v>
      </c>
      <c r="M79" s="167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9">
        <f>'[2]30'!B82</f>
        <v>84</v>
      </c>
      <c r="C80" s="200">
        <f>'[2]30'!C82</f>
        <v>0</v>
      </c>
      <c r="D80" s="200">
        <f>'[2]30'!D82</f>
        <v>0</v>
      </c>
      <c r="E80" s="200">
        <f>'[2]30'!E82</f>
        <v>0</v>
      </c>
      <c r="F80" s="15">
        <f t="shared" si="16"/>
        <v>84</v>
      </c>
      <c r="G80" s="199">
        <f>'[2]30'!H82</f>
        <v>36</v>
      </c>
      <c r="H80" s="200">
        <f>'[2]30'!I82</f>
        <v>0</v>
      </c>
      <c r="I80" s="200">
        <f>'[2]30'!J82</f>
        <v>0</v>
      </c>
      <c r="J80" s="200">
        <f>'[2]30'!K82</f>
        <v>0</v>
      </c>
      <c r="K80" s="15">
        <f t="shared" si="13"/>
        <v>36</v>
      </c>
      <c r="L80" s="18">
        <f>frq!C80</f>
        <v>1</v>
      </c>
      <c r="M80" s="167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9">
        <f>'[2]30'!B83</f>
        <v>84</v>
      </c>
      <c r="C81" s="200">
        <f>'[2]30'!C83</f>
        <v>0</v>
      </c>
      <c r="D81" s="200">
        <f>'[2]30'!D83</f>
        <v>0</v>
      </c>
      <c r="E81" s="200">
        <f>'[2]30'!E83</f>
        <v>0</v>
      </c>
      <c r="F81" s="15">
        <f t="shared" si="16"/>
        <v>84</v>
      </c>
      <c r="G81" s="199">
        <f>'[2]30'!H83</f>
        <v>36</v>
      </c>
      <c r="H81" s="200">
        <f>'[2]30'!I83</f>
        <v>0</v>
      </c>
      <c r="I81" s="200">
        <f>'[2]30'!J83</f>
        <v>0</v>
      </c>
      <c r="J81" s="200">
        <f>'[2]30'!K83</f>
        <v>0</v>
      </c>
      <c r="K81" s="15">
        <f t="shared" si="13"/>
        <v>36</v>
      </c>
      <c r="L81" s="18">
        <f>frq!C81</f>
        <v>1</v>
      </c>
      <c r="M81" s="167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9">
        <f>'[2]30'!B84</f>
        <v>84</v>
      </c>
      <c r="C82" s="200">
        <f>'[2]30'!C84</f>
        <v>0</v>
      </c>
      <c r="D82" s="200">
        <f>'[2]30'!D84</f>
        <v>0</v>
      </c>
      <c r="E82" s="200">
        <f>'[2]30'!E84</f>
        <v>0</v>
      </c>
      <c r="F82" s="15">
        <f t="shared" si="16"/>
        <v>84</v>
      </c>
      <c r="G82" s="199">
        <f>'[2]30'!H84</f>
        <v>36</v>
      </c>
      <c r="H82" s="200">
        <f>'[2]30'!I84</f>
        <v>0</v>
      </c>
      <c r="I82" s="200">
        <f>'[2]30'!J84</f>
        <v>0</v>
      </c>
      <c r="J82" s="200">
        <f>'[2]30'!K84</f>
        <v>0</v>
      </c>
      <c r="K82" s="15">
        <f t="shared" si="13"/>
        <v>36</v>
      </c>
      <c r="L82" s="18">
        <f>frq!C82</f>
        <v>1</v>
      </c>
      <c r="M82" s="167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9">
        <f>'[2]30'!B85</f>
        <v>84</v>
      </c>
      <c r="C83" s="200">
        <f>'[2]30'!C85</f>
        <v>0</v>
      </c>
      <c r="D83" s="200">
        <f>'[2]30'!D85</f>
        <v>0</v>
      </c>
      <c r="E83" s="200">
        <f>'[2]30'!E85</f>
        <v>0</v>
      </c>
      <c r="F83" s="15">
        <f t="shared" si="16"/>
        <v>84</v>
      </c>
      <c r="G83" s="199">
        <f>'[2]30'!H85</f>
        <v>35</v>
      </c>
      <c r="H83" s="200">
        <f>'[2]30'!I85</f>
        <v>0</v>
      </c>
      <c r="I83" s="200">
        <f>'[2]30'!J85</f>
        <v>0</v>
      </c>
      <c r="J83" s="200">
        <f>'[2]30'!K85</f>
        <v>0</v>
      </c>
      <c r="K83" s="15">
        <f t="shared" si="13"/>
        <v>35</v>
      </c>
      <c r="L83" s="18">
        <f>frq!C83</f>
        <v>1</v>
      </c>
      <c r="M83" s="167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</row>
    <row r="84" spans="1:18">
      <c r="A84" s="8" t="s">
        <v>126</v>
      </c>
      <c r="B84" s="199">
        <f>'[2]30'!B86</f>
        <v>84</v>
      </c>
      <c r="C84" s="200">
        <f>'[2]30'!C86</f>
        <v>0</v>
      </c>
      <c r="D84" s="200">
        <f>'[2]30'!D86</f>
        <v>0</v>
      </c>
      <c r="E84" s="200">
        <f>'[2]30'!E86</f>
        <v>0</v>
      </c>
      <c r="F84" s="15">
        <f t="shared" si="16"/>
        <v>84</v>
      </c>
      <c r="G84" s="199">
        <f>'[2]30'!H86</f>
        <v>35</v>
      </c>
      <c r="H84" s="200">
        <f>'[2]30'!I86</f>
        <v>0</v>
      </c>
      <c r="I84" s="200">
        <f>'[2]30'!J86</f>
        <v>0</v>
      </c>
      <c r="J84" s="200">
        <f>'[2]30'!K86</f>
        <v>0</v>
      </c>
      <c r="K84" s="15">
        <f t="shared" si="13"/>
        <v>35</v>
      </c>
      <c r="L84" s="18">
        <f>frq!C84</f>
        <v>1</v>
      </c>
      <c r="M84" s="167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</row>
    <row r="85" spans="1:18">
      <c r="A85" s="8" t="s">
        <v>127</v>
      </c>
      <c r="B85" s="199">
        <f>'[2]30'!B87</f>
        <v>84</v>
      </c>
      <c r="C85" s="200">
        <f>'[2]30'!C87</f>
        <v>0</v>
      </c>
      <c r="D85" s="200">
        <f>'[2]30'!D87</f>
        <v>0</v>
      </c>
      <c r="E85" s="200">
        <f>'[2]30'!E87</f>
        <v>0</v>
      </c>
      <c r="F85" s="15">
        <f t="shared" si="16"/>
        <v>84</v>
      </c>
      <c r="G85" s="199">
        <f>'[2]30'!H87</f>
        <v>35</v>
      </c>
      <c r="H85" s="200">
        <f>'[2]30'!I87</f>
        <v>0</v>
      </c>
      <c r="I85" s="200">
        <f>'[2]30'!J87</f>
        <v>0</v>
      </c>
      <c r="J85" s="200">
        <f>'[2]30'!K87</f>
        <v>0</v>
      </c>
      <c r="K85" s="15">
        <f t="shared" si="13"/>
        <v>35</v>
      </c>
      <c r="L85" s="18">
        <f>frq!C85</f>
        <v>1</v>
      </c>
      <c r="M85" s="167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</row>
    <row r="86" spans="1:18">
      <c r="A86" s="8" t="s">
        <v>128</v>
      </c>
      <c r="B86" s="199">
        <f>'[2]30'!B88</f>
        <v>84</v>
      </c>
      <c r="C86" s="200">
        <f>'[2]30'!C88</f>
        <v>0</v>
      </c>
      <c r="D86" s="200">
        <f>'[2]30'!D88</f>
        <v>0</v>
      </c>
      <c r="E86" s="200">
        <f>'[2]30'!E88</f>
        <v>0</v>
      </c>
      <c r="F86" s="15">
        <f t="shared" si="16"/>
        <v>84</v>
      </c>
      <c r="G86" s="199">
        <f>'[2]30'!H88</f>
        <v>35</v>
      </c>
      <c r="H86" s="200">
        <f>'[2]30'!I88</f>
        <v>0</v>
      </c>
      <c r="I86" s="200">
        <f>'[2]30'!J88</f>
        <v>0</v>
      </c>
      <c r="J86" s="200">
        <f>'[2]30'!K88</f>
        <v>0</v>
      </c>
      <c r="K86" s="15">
        <f t="shared" si="13"/>
        <v>35</v>
      </c>
      <c r="L86" s="18">
        <f>frq!C86</f>
        <v>1</v>
      </c>
      <c r="M86" s="167">
        <f t="shared" si="14"/>
        <v>34.6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34.6</v>
      </c>
      <c r="R86" s="18">
        <v>0.4</v>
      </c>
    </row>
    <row r="87" spans="1:18">
      <c r="A87" s="8" t="s">
        <v>129</v>
      </c>
      <c r="B87" s="199">
        <f>'[2]30'!B89</f>
        <v>84</v>
      </c>
      <c r="C87" s="200">
        <f>'[2]30'!C89</f>
        <v>0</v>
      </c>
      <c r="D87" s="200">
        <f>'[2]30'!D89</f>
        <v>0</v>
      </c>
      <c r="E87" s="200">
        <f>'[2]30'!E89</f>
        <v>0</v>
      </c>
      <c r="F87" s="15">
        <f t="shared" si="16"/>
        <v>84</v>
      </c>
      <c r="G87" s="199">
        <f>'[2]30'!H89</f>
        <v>35</v>
      </c>
      <c r="H87" s="200">
        <f>'[2]30'!I89</f>
        <v>0</v>
      </c>
      <c r="I87" s="200">
        <f>'[2]30'!J89</f>
        <v>0</v>
      </c>
      <c r="J87" s="200">
        <f>'[2]30'!K89</f>
        <v>0</v>
      </c>
      <c r="K87" s="15">
        <f t="shared" si="13"/>
        <v>35</v>
      </c>
      <c r="L87" s="18">
        <f>frq!C87</f>
        <v>1</v>
      </c>
      <c r="M87" s="167">
        <f t="shared" si="14"/>
        <v>34.6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34.6</v>
      </c>
      <c r="R87" s="18">
        <v>0.4</v>
      </c>
    </row>
    <row r="88" spans="1:18">
      <c r="A88" s="8" t="s">
        <v>130</v>
      </c>
      <c r="B88" s="199">
        <f>'[2]30'!B90</f>
        <v>84</v>
      </c>
      <c r="C88" s="200">
        <f>'[2]30'!C90</f>
        <v>0</v>
      </c>
      <c r="D88" s="200">
        <f>'[2]30'!D90</f>
        <v>0</v>
      </c>
      <c r="E88" s="200">
        <f>'[2]30'!E90</f>
        <v>0</v>
      </c>
      <c r="F88" s="15">
        <f t="shared" si="16"/>
        <v>84</v>
      </c>
      <c r="G88" s="199">
        <f>'[2]30'!H90</f>
        <v>35</v>
      </c>
      <c r="H88" s="200">
        <f>'[2]30'!I90</f>
        <v>0</v>
      </c>
      <c r="I88" s="200">
        <f>'[2]30'!J90</f>
        <v>0</v>
      </c>
      <c r="J88" s="200">
        <f>'[2]30'!K90</f>
        <v>0</v>
      </c>
      <c r="K88" s="15">
        <f t="shared" si="13"/>
        <v>35</v>
      </c>
      <c r="L88" s="18">
        <f>frq!C88</f>
        <v>1</v>
      </c>
      <c r="M88" s="167">
        <f t="shared" si="14"/>
        <v>34.6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34.6</v>
      </c>
      <c r="R88" s="18">
        <v>0.4</v>
      </c>
    </row>
    <row r="89" spans="1:18">
      <c r="A89" s="8" t="s">
        <v>131</v>
      </c>
      <c r="B89" s="199">
        <f>'[2]30'!B91</f>
        <v>84</v>
      </c>
      <c r="C89" s="200">
        <f>'[2]30'!C91</f>
        <v>0</v>
      </c>
      <c r="D89" s="200">
        <f>'[2]30'!D91</f>
        <v>0</v>
      </c>
      <c r="E89" s="200">
        <f>'[2]30'!E91</f>
        <v>0</v>
      </c>
      <c r="F89" s="15">
        <f t="shared" si="16"/>
        <v>84</v>
      </c>
      <c r="G89" s="199">
        <f>'[2]30'!H91</f>
        <v>35</v>
      </c>
      <c r="H89" s="200">
        <f>'[2]30'!I91</f>
        <v>0</v>
      </c>
      <c r="I89" s="200">
        <f>'[2]30'!J91</f>
        <v>0</v>
      </c>
      <c r="J89" s="200">
        <f>'[2]30'!K91</f>
        <v>0</v>
      </c>
      <c r="K89" s="15">
        <f t="shared" si="13"/>
        <v>35</v>
      </c>
      <c r="L89" s="18">
        <f>frq!C89</f>
        <v>1</v>
      </c>
      <c r="M89" s="167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</row>
    <row r="90" spans="1:18">
      <c r="A90" s="8" t="s">
        <v>132</v>
      </c>
      <c r="B90" s="199">
        <f>'[2]30'!B92</f>
        <v>84</v>
      </c>
      <c r="C90" s="200">
        <f>'[2]30'!C92</f>
        <v>0</v>
      </c>
      <c r="D90" s="200">
        <f>'[2]30'!D92</f>
        <v>0</v>
      </c>
      <c r="E90" s="200">
        <f>'[2]30'!E92</f>
        <v>0</v>
      </c>
      <c r="F90" s="15">
        <f t="shared" si="16"/>
        <v>84</v>
      </c>
      <c r="G90" s="199">
        <f>'[2]30'!H92</f>
        <v>35</v>
      </c>
      <c r="H90" s="200">
        <f>'[2]30'!I92</f>
        <v>0</v>
      </c>
      <c r="I90" s="200">
        <f>'[2]30'!J92</f>
        <v>0</v>
      </c>
      <c r="J90" s="200">
        <f>'[2]30'!K92</f>
        <v>0</v>
      </c>
      <c r="K90" s="15">
        <f t="shared" si="13"/>
        <v>35</v>
      </c>
      <c r="L90" s="18">
        <f>frq!C90</f>
        <v>1</v>
      </c>
      <c r="M90" s="167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</row>
    <row r="91" spans="1:18">
      <c r="A91" s="8" t="s">
        <v>133</v>
      </c>
      <c r="B91" s="199">
        <f>'[2]30'!B93</f>
        <v>84</v>
      </c>
      <c r="C91" s="200">
        <f>'[2]30'!C93</f>
        <v>0</v>
      </c>
      <c r="D91" s="200">
        <f>'[2]30'!D93</f>
        <v>0</v>
      </c>
      <c r="E91" s="200">
        <f>'[2]30'!E93</f>
        <v>0</v>
      </c>
      <c r="F91" s="15">
        <f t="shared" si="16"/>
        <v>84</v>
      </c>
      <c r="G91" s="199">
        <f>'[2]30'!H93</f>
        <v>35</v>
      </c>
      <c r="H91" s="200">
        <f>'[2]30'!I93</f>
        <v>0</v>
      </c>
      <c r="I91" s="200">
        <f>'[2]30'!J93</f>
        <v>0</v>
      </c>
      <c r="J91" s="200">
        <f>'[2]30'!K93</f>
        <v>0</v>
      </c>
      <c r="K91" s="15">
        <f t="shared" si="13"/>
        <v>35</v>
      </c>
      <c r="L91" s="18">
        <f>frq!C91</f>
        <v>1</v>
      </c>
      <c r="M91" s="167">
        <f t="shared" si="14"/>
        <v>34.6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34.6</v>
      </c>
      <c r="R91" s="18">
        <v>0.4</v>
      </c>
    </row>
    <row r="92" spans="1:18">
      <c r="A92" s="8" t="s">
        <v>134</v>
      </c>
      <c r="B92" s="199">
        <f>'[2]30'!B94</f>
        <v>84</v>
      </c>
      <c r="C92" s="200">
        <f>'[2]30'!C94</f>
        <v>0</v>
      </c>
      <c r="D92" s="200">
        <f>'[2]30'!D94</f>
        <v>0</v>
      </c>
      <c r="E92" s="200">
        <f>'[2]30'!E94</f>
        <v>0</v>
      </c>
      <c r="F92" s="15">
        <f t="shared" si="16"/>
        <v>84</v>
      </c>
      <c r="G92" s="199">
        <f>'[2]30'!H94</f>
        <v>35</v>
      </c>
      <c r="H92" s="200">
        <f>'[2]30'!I94</f>
        <v>0</v>
      </c>
      <c r="I92" s="200">
        <f>'[2]30'!J94</f>
        <v>0</v>
      </c>
      <c r="J92" s="200">
        <f>'[2]30'!K94</f>
        <v>0</v>
      </c>
      <c r="K92" s="15">
        <f t="shared" si="13"/>
        <v>35</v>
      </c>
      <c r="L92" s="18">
        <f>frq!C92</f>
        <v>1</v>
      </c>
      <c r="M92" s="167">
        <f t="shared" si="14"/>
        <v>34.6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34.6</v>
      </c>
      <c r="R92" s="18">
        <v>0.4</v>
      </c>
    </row>
    <row r="93" spans="1:18">
      <c r="A93" s="8" t="s">
        <v>135</v>
      </c>
      <c r="B93" s="199">
        <f>'[2]30'!B95</f>
        <v>84</v>
      </c>
      <c r="C93" s="200">
        <f>'[2]30'!C95</f>
        <v>0</v>
      </c>
      <c r="D93" s="200">
        <f>'[2]30'!D95</f>
        <v>0</v>
      </c>
      <c r="E93" s="200">
        <f>'[2]30'!E95</f>
        <v>0</v>
      </c>
      <c r="F93" s="15">
        <f t="shared" si="16"/>
        <v>84</v>
      </c>
      <c r="G93" s="199">
        <f>'[2]30'!H95</f>
        <v>35</v>
      </c>
      <c r="H93" s="200">
        <f>'[2]30'!I95</f>
        <v>0</v>
      </c>
      <c r="I93" s="200">
        <f>'[2]30'!J95</f>
        <v>0</v>
      </c>
      <c r="J93" s="200">
        <f>'[2]30'!K95</f>
        <v>0</v>
      </c>
      <c r="K93" s="15">
        <f t="shared" si="13"/>
        <v>35</v>
      </c>
      <c r="L93" s="18">
        <f>frq!C93</f>
        <v>1</v>
      </c>
      <c r="M93" s="167">
        <f t="shared" si="14"/>
        <v>34.6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34.6</v>
      </c>
      <c r="R93" s="18">
        <v>0.4</v>
      </c>
    </row>
    <row r="94" spans="1:18">
      <c r="A94" s="8" t="s">
        <v>136</v>
      </c>
      <c r="B94" s="199">
        <f>'[2]30'!B96</f>
        <v>84</v>
      </c>
      <c r="C94" s="200">
        <f>'[2]30'!C96</f>
        <v>0</v>
      </c>
      <c r="D94" s="200">
        <f>'[2]30'!D96</f>
        <v>0</v>
      </c>
      <c r="E94" s="200">
        <f>'[2]30'!E96</f>
        <v>0</v>
      </c>
      <c r="F94" s="15">
        <f t="shared" si="16"/>
        <v>84</v>
      </c>
      <c r="G94" s="199">
        <f>'[2]30'!H96</f>
        <v>35</v>
      </c>
      <c r="H94" s="200">
        <f>'[2]30'!I96</f>
        <v>0</v>
      </c>
      <c r="I94" s="200">
        <f>'[2]30'!J96</f>
        <v>0</v>
      </c>
      <c r="J94" s="200">
        <f>'[2]30'!K96</f>
        <v>0</v>
      </c>
      <c r="K94" s="15">
        <f t="shared" si="13"/>
        <v>35</v>
      </c>
      <c r="L94" s="18">
        <f>frq!C94</f>
        <v>1</v>
      </c>
      <c r="M94" s="167">
        <f t="shared" si="14"/>
        <v>34.6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34.6</v>
      </c>
      <c r="R94" s="18">
        <v>0.4</v>
      </c>
    </row>
    <row r="95" spans="1:18">
      <c r="A95" s="8" t="s">
        <v>137</v>
      </c>
      <c r="B95" s="199">
        <f>'[2]30'!B97</f>
        <v>84</v>
      </c>
      <c r="C95" s="200">
        <f>'[2]30'!C97</f>
        <v>0</v>
      </c>
      <c r="D95" s="200">
        <f>'[2]30'!D97</f>
        <v>0</v>
      </c>
      <c r="E95" s="200">
        <f>'[2]30'!E97</f>
        <v>0</v>
      </c>
      <c r="F95" s="15">
        <f t="shared" si="16"/>
        <v>84</v>
      </c>
      <c r="G95" s="199">
        <f>'[2]30'!H97</f>
        <v>35</v>
      </c>
      <c r="H95" s="200">
        <f>'[2]30'!I97</f>
        <v>0</v>
      </c>
      <c r="I95" s="200">
        <f>'[2]30'!J97</f>
        <v>0</v>
      </c>
      <c r="J95" s="200">
        <f>'[2]30'!K97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199">
        <f>'[2]30'!B98</f>
        <v>84</v>
      </c>
      <c r="C96" s="200">
        <f>'[2]30'!C98</f>
        <v>0</v>
      </c>
      <c r="D96" s="200">
        <f>'[2]30'!D98</f>
        <v>0</v>
      </c>
      <c r="E96" s="200">
        <f>'[2]30'!E98</f>
        <v>0</v>
      </c>
      <c r="F96" s="15">
        <f t="shared" si="16"/>
        <v>84</v>
      </c>
      <c r="G96" s="199">
        <f>'[2]30'!H98</f>
        <v>35</v>
      </c>
      <c r="H96" s="200">
        <f>'[2]30'!I98</f>
        <v>0</v>
      </c>
      <c r="I96" s="200">
        <f>'[2]30'!J98</f>
        <v>0</v>
      </c>
      <c r="J96" s="200">
        <f>'[2]30'!K98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199">
        <f>'[2]30'!B99</f>
        <v>84</v>
      </c>
      <c r="C97" s="200">
        <f>'[2]30'!C99</f>
        <v>0</v>
      </c>
      <c r="D97" s="200">
        <f>'[2]30'!D99</f>
        <v>0</v>
      </c>
      <c r="E97" s="200">
        <f>'[2]30'!E99</f>
        <v>0</v>
      </c>
      <c r="F97" s="15">
        <f t="shared" si="16"/>
        <v>84</v>
      </c>
      <c r="G97" s="199">
        <f>'[2]30'!H99</f>
        <v>35</v>
      </c>
      <c r="H97" s="200">
        <f>'[2]30'!I99</f>
        <v>0</v>
      </c>
      <c r="I97" s="200">
        <f>'[2]30'!J99</f>
        <v>0</v>
      </c>
      <c r="J97" s="200">
        <f>'[2]30'!K99</f>
        <v>0</v>
      </c>
      <c r="K97" s="15">
        <f t="shared" si="13"/>
        <v>35</v>
      </c>
      <c r="L97" s="18">
        <f>frq!C97</f>
        <v>1</v>
      </c>
      <c r="M97" s="167">
        <f t="shared" si="14"/>
        <v>34.6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34.6</v>
      </c>
      <c r="R97" s="18">
        <v>0.4</v>
      </c>
    </row>
    <row r="98" spans="1:18" ht="15.75" thickBot="1">
      <c r="A98" s="8" t="s">
        <v>140</v>
      </c>
      <c r="B98" s="199">
        <f>'[2]30'!B100</f>
        <v>84</v>
      </c>
      <c r="C98" s="200">
        <f>'[2]30'!C100</f>
        <v>0</v>
      </c>
      <c r="D98" s="200">
        <f>'[2]30'!D100</f>
        <v>0</v>
      </c>
      <c r="E98" s="200">
        <f>'[2]30'!E100</f>
        <v>0</v>
      </c>
      <c r="F98" s="15">
        <f t="shared" si="16"/>
        <v>84</v>
      </c>
      <c r="G98" s="199">
        <f>'[2]30'!H100</f>
        <v>35</v>
      </c>
      <c r="H98" s="200">
        <f>'[2]30'!I100</f>
        <v>0</v>
      </c>
      <c r="I98" s="200">
        <f>'[2]30'!J100</f>
        <v>0</v>
      </c>
      <c r="J98" s="200">
        <f>'[2]30'!K100</f>
        <v>0</v>
      </c>
      <c r="K98" s="15">
        <f t="shared" si="13"/>
        <v>35</v>
      </c>
      <c r="L98" s="18">
        <f>frq!C98</f>
        <v>1</v>
      </c>
      <c r="M98" s="167">
        <f t="shared" si="14"/>
        <v>34.6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34.6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0.80955499999999991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0.80955499999999991</v>
      </c>
      <c r="L99" s="171">
        <f t="shared" si="17"/>
        <v>2.4E-2</v>
      </c>
      <c r="M99" s="171">
        <f t="shared" si="17"/>
        <v>0.79725499999999949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0.79725499999999949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U33" activePane="bottomRight" state="frozen"/>
      <selection activeCell="B3" sqref="B3"/>
      <selection pane="topRight" activeCell="B3" sqref="B3"/>
      <selection pane="bottomLeft" activeCell="B3" sqref="B3"/>
      <selection pane="bottomRight" activeCell="AW43" sqref="AW43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44711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374</v>
      </c>
      <c r="BO1" s="230"/>
      <c r="BP1" s="231" t="s">
        <v>373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940</v>
      </c>
      <c r="G3" s="16">
        <f>'[3]30'!G5</f>
        <v>0</v>
      </c>
      <c r="H3" s="17">
        <f>SUM(B3:G3)</f>
        <v>1260</v>
      </c>
      <c r="I3" s="15">
        <f>'[3]30'!J5</f>
        <v>295.75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295.75</v>
      </c>
      <c r="P3" s="18">
        <f>frq!C3</f>
        <v>1</v>
      </c>
      <c r="Q3" s="15">
        <f t="shared" ref="Q3:V18" si="0">IF($P3=1,I3,IF(AND($P3=0.985,I3&gt;0.985*B3),B3*0.985,IF(AND($P3=0.965,I3&gt;0.965*B3),0.965*B3,I3)))</f>
        <v>295.75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295.75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231.75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231.75</v>
      </c>
      <c r="AT3" s="8">
        <v>32</v>
      </c>
      <c r="AU3" s="8">
        <v>32</v>
      </c>
      <c r="AW3" s="202">
        <v>32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32</v>
      </c>
      <c r="BD3" s="202">
        <v>32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940</v>
      </c>
      <c r="G4" s="16">
        <f>'[3]30'!G6</f>
        <v>0</v>
      </c>
      <c r="H4" s="17">
        <f>SUM(B4:G4)</f>
        <v>1260</v>
      </c>
      <c r="I4" s="15">
        <f>'[3]30'!J6</f>
        <v>296.75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296.75</v>
      </c>
      <c r="P4" s="18">
        <f>frq!C4</f>
        <v>1</v>
      </c>
      <c r="Q4" s="15">
        <f>IF($P4=1,I4,IF(AND($P4=0.985,I4&gt;0.985*B4),B4*0.985,IF(AND($P4=0.965,I4&gt;0.965*B4),0.965*B4,I4)))</f>
        <v>296.75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296.75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232.75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232.75</v>
      </c>
      <c r="AT4" s="8">
        <v>32</v>
      </c>
      <c r="AU4" s="8">
        <v>32</v>
      </c>
      <c r="AW4" s="202">
        <v>32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32</v>
      </c>
      <c r="BD4" s="202">
        <v>32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940</v>
      </c>
      <c r="G5" s="16">
        <f>'[3]30'!G7</f>
        <v>0</v>
      </c>
      <c r="H5" s="17">
        <f t="shared" ref="H5:H68" si="27">SUM(B5:G5)</f>
        <v>1260</v>
      </c>
      <c r="I5" s="15">
        <f>'[3]30'!J7</f>
        <v>299.36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299.36</v>
      </c>
      <c r="P5" s="18">
        <f>frq!C5</f>
        <v>1</v>
      </c>
      <c r="Q5" s="15">
        <f t="shared" ref="Q5:V56" si="29">IF($P5=1,I5,IF(AND($P5=0.985,I5&gt;0.985*B5),B5*0.985,IF(AND($P5=0.965,I5&gt;0.965*B5),0.965*B5,I5)))</f>
        <v>299.36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299.36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235.36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235.36</v>
      </c>
      <c r="AT5" s="8">
        <v>32</v>
      </c>
      <c r="AU5" s="8">
        <v>32</v>
      </c>
      <c r="AW5" s="202">
        <v>32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32</v>
      </c>
      <c r="BD5" s="202">
        <v>32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940</v>
      </c>
      <c r="G6" s="16">
        <f>'[3]30'!G8</f>
        <v>0</v>
      </c>
      <c r="H6" s="17">
        <f t="shared" si="27"/>
        <v>1260</v>
      </c>
      <c r="I6" s="15">
        <f>'[3]30'!J8</f>
        <v>299.36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299.36</v>
      </c>
      <c r="P6" s="18">
        <f>frq!C6</f>
        <v>1</v>
      </c>
      <c r="Q6" s="15">
        <f t="shared" si="29"/>
        <v>299.36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299.36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235.36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235.36</v>
      </c>
      <c r="AT6" s="8">
        <v>32</v>
      </c>
      <c r="AU6" s="8">
        <v>32</v>
      </c>
      <c r="AW6" s="202">
        <v>32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32</v>
      </c>
      <c r="BD6" s="202">
        <v>32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940</v>
      </c>
      <c r="G7" s="16">
        <f>'[3]30'!G9</f>
        <v>0</v>
      </c>
      <c r="H7" s="17">
        <f t="shared" si="27"/>
        <v>1260</v>
      </c>
      <c r="I7" s="15">
        <f>'[3]30'!J9</f>
        <v>299.36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299.36</v>
      </c>
      <c r="P7" s="18">
        <f>frq!C7</f>
        <v>1</v>
      </c>
      <c r="Q7" s="15">
        <f t="shared" si="29"/>
        <v>299.36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299.36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235.36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235.36</v>
      </c>
      <c r="AT7" s="8">
        <v>32</v>
      </c>
      <c r="AU7" s="8">
        <v>32</v>
      </c>
      <c r="AW7" s="202">
        <v>32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32</v>
      </c>
      <c r="BD7" s="202">
        <v>32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940</v>
      </c>
      <c r="G8" s="16">
        <f>'[3]30'!G10</f>
        <v>0</v>
      </c>
      <c r="H8" s="17">
        <f t="shared" si="27"/>
        <v>1260</v>
      </c>
      <c r="I8" s="15">
        <f>'[3]30'!J10</f>
        <v>296.36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296.36</v>
      </c>
      <c r="P8" s="18">
        <f>frq!C8</f>
        <v>1</v>
      </c>
      <c r="Q8" s="15">
        <f t="shared" si="29"/>
        <v>296.36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296.36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232.36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232.36</v>
      </c>
      <c r="AT8" s="8">
        <v>32</v>
      </c>
      <c r="AU8" s="8">
        <v>32</v>
      </c>
      <c r="AW8" s="202">
        <v>32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32</v>
      </c>
      <c r="BD8" s="202">
        <v>32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940</v>
      </c>
      <c r="G9" s="16">
        <f>'[3]30'!G11</f>
        <v>0</v>
      </c>
      <c r="H9" s="17">
        <f t="shared" si="27"/>
        <v>1260</v>
      </c>
      <c r="I9" s="15">
        <f>'[3]30'!J11</f>
        <v>296.36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296.36</v>
      </c>
      <c r="P9" s="18">
        <f>frq!C9</f>
        <v>1</v>
      </c>
      <c r="Q9" s="15">
        <f t="shared" si="29"/>
        <v>296.36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296.36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232.36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232.36</v>
      </c>
      <c r="AT9" s="8">
        <v>32</v>
      </c>
      <c r="AU9" s="8">
        <v>32</v>
      </c>
      <c r="AW9" s="202">
        <v>32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32</v>
      </c>
      <c r="BD9" s="202">
        <v>32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940</v>
      </c>
      <c r="G10" s="16">
        <f>'[3]30'!G12</f>
        <v>0</v>
      </c>
      <c r="H10" s="17">
        <f t="shared" si="27"/>
        <v>1260</v>
      </c>
      <c r="I10" s="15">
        <f>'[3]30'!J12</f>
        <v>296.36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296.36</v>
      </c>
      <c r="P10" s="18">
        <f>frq!C10</f>
        <v>1</v>
      </c>
      <c r="Q10" s="15">
        <f t="shared" si="29"/>
        <v>296.36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296.36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232.36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232.36</v>
      </c>
      <c r="AT10" s="8">
        <v>32</v>
      </c>
      <c r="AU10" s="8">
        <v>32</v>
      </c>
      <c r="AW10" s="202">
        <v>32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32</v>
      </c>
      <c r="BD10" s="202">
        <v>32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940</v>
      </c>
      <c r="G11" s="16">
        <f>'[3]30'!G13</f>
        <v>0</v>
      </c>
      <c r="H11" s="17">
        <f t="shared" si="27"/>
        <v>1260</v>
      </c>
      <c r="I11" s="15">
        <f>'[3]30'!J13</f>
        <v>297.36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297.36</v>
      </c>
      <c r="P11" s="18">
        <f>frq!C11</f>
        <v>1</v>
      </c>
      <c r="Q11" s="15">
        <f t="shared" si="29"/>
        <v>297.36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297.36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233.36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233.36</v>
      </c>
      <c r="AT11" s="8">
        <v>32</v>
      </c>
      <c r="AU11" s="8">
        <v>32</v>
      </c>
      <c r="AW11" s="202">
        <v>32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32</v>
      </c>
      <c r="BD11" s="202">
        <v>32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940</v>
      </c>
      <c r="G12" s="16">
        <f>'[3]30'!G14</f>
        <v>0</v>
      </c>
      <c r="H12" s="17">
        <f t="shared" si="27"/>
        <v>1260</v>
      </c>
      <c r="I12" s="15">
        <f>'[3]30'!J14</f>
        <v>297.36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297.36</v>
      </c>
      <c r="P12" s="18">
        <f>frq!C12</f>
        <v>1</v>
      </c>
      <c r="Q12" s="15">
        <f t="shared" si="29"/>
        <v>297.36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297.36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233.36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233.36</v>
      </c>
      <c r="AT12" s="8">
        <v>32</v>
      </c>
      <c r="AU12" s="8">
        <v>32</v>
      </c>
      <c r="AW12" s="202">
        <v>32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32</v>
      </c>
      <c r="BD12" s="202">
        <v>32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940</v>
      </c>
      <c r="G13" s="16">
        <f>'[3]30'!G15</f>
        <v>0</v>
      </c>
      <c r="H13" s="17">
        <f t="shared" si="27"/>
        <v>1260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4.6399999999999997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4.6399999999999997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233.36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233.36</v>
      </c>
      <c r="AT13" s="8">
        <v>32</v>
      </c>
      <c r="AU13" s="8">
        <v>32</v>
      </c>
      <c r="AW13" s="202">
        <v>4.6399999999999997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4.6399999999999997</v>
      </c>
      <c r="BD13" s="202">
        <v>32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4.6399999999999997</v>
      </c>
      <c r="BO13" s="8">
        <f t="shared" si="24"/>
        <v>32</v>
      </c>
      <c r="BP13" s="182">
        <f t="shared" si="25"/>
        <v>27.36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940</v>
      </c>
      <c r="G14" s="16">
        <f>'[3]30'!G16</f>
        <v>0</v>
      </c>
      <c r="H14" s="17">
        <f t="shared" si="27"/>
        <v>1260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4.6399999999999997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4.6399999999999997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233.36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233.36</v>
      </c>
      <c r="AT14" s="8">
        <v>32</v>
      </c>
      <c r="AU14" s="8">
        <v>32</v>
      </c>
      <c r="AW14" s="202">
        <v>4.6399999999999997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4.6399999999999997</v>
      </c>
      <c r="BD14" s="202">
        <v>32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4.6399999999999997</v>
      </c>
      <c r="BO14" s="8">
        <f t="shared" si="24"/>
        <v>32</v>
      </c>
      <c r="BP14" s="182">
        <f t="shared" si="25"/>
        <v>27.36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940</v>
      </c>
      <c r="G15" s="16">
        <f>'[3]30'!G17</f>
        <v>0</v>
      </c>
      <c r="H15" s="17">
        <f t="shared" si="27"/>
        <v>1260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4.6399999999999997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4.6399999999999997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233.36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233.36</v>
      </c>
      <c r="AT15" s="8">
        <v>4.6399999999999997</v>
      </c>
      <c r="AU15" s="8">
        <v>32</v>
      </c>
      <c r="AW15" s="202">
        <v>4.6399999999999997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4.6399999999999997</v>
      </c>
      <c r="BD15" s="202">
        <v>32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32</v>
      </c>
      <c r="BL15" s="8">
        <f t="shared" si="21"/>
        <v>4.6399999999999997</v>
      </c>
      <c r="BM15" s="8">
        <f t="shared" si="22"/>
        <v>32</v>
      </c>
      <c r="BN15" s="8">
        <f t="shared" si="23"/>
        <v>4.6399999999999997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940</v>
      </c>
      <c r="G16" s="16">
        <f>'[3]30'!G18</f>
        <v>0</v>
      </c>
      <c r="H16" s="17">
        <f t="shared" si="27"/>
        <v>1260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4.6399999999999997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4.6399999999999997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233.36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233.36</v>
      </c>
      <c r="AT16" s="8">
        <v>4.6399999999999997</v>
      </c>
      <c r="AU16" s="8">
        <v>32</v>
      </c>
      <c r="AW16" s="202">
        <v>4.6399999999999997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4.6399999999999997</v>
      </c>
      <c r="BD16" s="202">
        <v>32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32</v>
      </c>
      <c r="BL16" s="8">
        <f t="shared" si="21"/>
        <v>4.6399999999999997</v>
      </c>
      <c r="BM16" s="8">
        <f t="shared" si="22"/>
        <v>32</v>
      </c>
      <c r="BN16" s="8">
        <f t="shared" si="23"/>
        <v>4.6399999999999997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940</v>
      </c>
      <c r="G17" s="16">
        <f>'[3]30'!G19</f>
        <v>0</v>
      </c>
      <c r="H17" s="17">
        <f t="shared" si="27"/>
        <v>1260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4.6399999999999997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4.6399999999999997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233.36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233.36</v>
      </c>
      <c r="AT17" s="8">
        <v>4.6399999999999997</v>
      </c>
      <c r="AU17" s="8">
        <v>32</v>
      </c>
      <c r="AW17" s="202">
        <v>4.6399999999999997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4.6399999999999997</v>
      </c>
      <c r="BD17" s="202">
        <v>32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32</v>
      </c>
      <c r="BL17" s="8">
        <f t="shared" si="21"/>
        <v>4.6399999999999997</v>
      </c>
      <c r="BM17" s="8">
        <f t="shared" si="22"/>
        <v>32</v>
      </c>
      <c r="BN17" s="8">
        <f t="shared" si="23"/>
        <v>4.6399999999999997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940</v>
      </c>
      <c r="G18" s="16">
        <f>'[3]30'!G20</f>
        <v>0</v>
      </c>
      <c r="H18" s="17">
        <f t="shared" si="27"/>
        <v>1260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4.6399999999999997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4.6399999999999997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233.36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233.36</v>
      </c>
      <c r="AT18" s="8">
        <v>4.6399999999999997</v>
      </c>
      <c r="AU18" s="8">
        <v>32</v>
      </c>
      <c r="AW18" s="202">
        <v>4.6399999999999997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4.6399999999999997</v>
      </c>
      <c r="BD18" s="202">
        <v>32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32</v>
      </c>
      <c r="BL18" s="8">
        <f t="shared" si="21"/>
        <v>4.6399999999999997</v>
      </c>
      <c r="BM18" s="8">
        <f t="shared" si="22"/>
        <v>32</v>
      </c>
      <c r="BN18" s="8">
        <f t="shared" si="23"/>
        <v>4.6399999999999997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940</v>
      </c>
      <c r="G19" s="16">
        <f>'[3]30'!G21</f>
        <v>0</v>
      </c>
      <c r="H19" s="17">
        <f t="shared" si="27"/>
        <v>1260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4.6399999999999997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4.6399999999999997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233.36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233.36</v>
      </c>
      <c r="AT19" s="8">
        <v>4.6399999999999997</v>
      </c>
      <c r="AU19" s="8">
        <v>32</v>
      </c>
      <c r="AW19" s="202">
        <v>4.6399999999999997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4.6399999999999997</v>
      </c>
      <c r="BD19" s="202">
        <v>32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32</v>
      </c>
      <c r="BL19" s="8">
        <f t="shared" si="21"/>
        <v>4.6399999999999997</v>
      </c>
      <c r="BM19" s="8">
        <f t="shared" si="22"/>
        <v>32</v>
      </c>
      <c r="BN19" s="8">
        <f t="shared" si="23"/>
        <v>4.6399999999999997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940</v>
      </c>
      <c r="G20" s="16">
        <f>'[3]30'!G22</f>
        <v>0</v>
      </c>
      <c r="H20" s="17">
        <f t="shared" si="27"/>
        <v>1260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4.6399999999999997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4.6399999999999997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233.36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233.36</v>
      </c>
      <c r="AT20" s="8">
        <v>4.6399999999999997</v>
      </c>
      <c r="AU20" s="8">
        <v>32</v>
      </c>
      <c r="AW20" s="202">
        <v>4.6399999999999997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4.6399999999999997</v>
      </c>
      <c r="BD20" s="202">
        <v>32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32</v>
      </c>
      <c r="BL20" s="8">
        <f t="shared" si="21"/>
        <v>4.6399999999999997</v>
      </c>
      <c r="BM20" s="8">
        <f t="shared" si="22"/>
        <v>32</v>
      </c>
      <c r="BN20" s="8">
        <f t="shared" si="23"/>
        <v>4.6399999999999997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940</v>
      </c>
      <c r="G21" s="16">
        <f>'[3]30'!G23</f>
        <v>0</v>
      </c>
      <c r="H21" s="17">
        <f t="shared" si="27"/>
        <v>1260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4.6399999999999997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4.6399999999999997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233.36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233.36</v>
      </c>
      <c r="AT21" s="8">
        <v>4.6399999999999997</v>
      </c>
      <c r="AU21" s="8">
        <v>32</v>
      </c>
      <c r="AW21" s="202">
        <v>4.6399999999999997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4.6399999999999997</v>
      </c>
      <c r="BD21" s="202">
        <v>32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32</v>
      </c>
      <c r="BL21" s="8">
        <f t="shared" si="21"/>
        <v>4.6399999999999997</v>
      </c>
      <c r="BM21" s="8">
        <f t="shared" si="22"/>
        <v>32</v>
      </c>
      <c r="BN21" s="8">
        <f t="shared" si="23"/>
        <v>4.6399999999999997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940</v>
      </c>
      <c r="G22" s="16">
        <f>'[3]30'!G24</f>
        <v>0</v>
      </c>
      <c r="H22" s="17">
        <f t="shared" si="27"/>
        <v>1260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4.6399999999999997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4.6399999999999997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233.36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233.36</v>
      </c>
      <c r="AT22" s="8">
        <v>4.6399999999999997</v>
      </c>
      <c r="AU22" s="8">
        <v>32</v>
      </c>
      <c r="AW22" s="202">
        <v>4.6399999999999997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4.6399999999999997</v>
      </c>
      <c r="BD22" s="202">
        <v>32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32</v>
      </c>
      <c r="BL22" s="8">
        <f t="shared" si="21"/>
        <v>4.6399999999999997</v>
      </c>
      <c r="BM22" s="8">
        <f t="shared" si="22"/>
        <v>32</v>
      </c>
      <c r="BN22" s="8">
        <f t="shared" si="23"/>
        <v>4.6399999999999997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940</v>
      </c>
      <c r="G23" s="16">
        <f>'[3]30'!G25</f>
        <v>0</v>
      </c>
      <c r="H23" s="17">
        <f t="shared" si="27"/>
        <v>1260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4.6399999999999997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4.6399999999999997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233.36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233.36</v>
      </c>
      <c r="AT23" s="8">
        <v>4.6399999999999997</v>
      </c>
      <c r="AU23" s="8">
        <v>32</v>
      </c>
      <c r="AW23" s="202">
        <v>4.6399999999999997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4.6399999999999997</v>
      </c>
      <c r="BD23" s="202">
        <v>32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32</v>
      </c>
      <c r="BL23" s="8">
        <f t="shared" si="21"/>
        <v>4.6399999999999997</v>
      </c>
      <c r="BM23" s="8">
        <f t="shared" si="22"/>
        <v>32</v>
      </c>
      <c r="BN23" s="8">
        <f t="shared" si="23"/>
        <v>4.6399999999999997</v>
      </c>
      <c r="BO23" s="8">
        <f t="shared" si="24"/>
        <v>32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940</v>
      </c>
      <c r="G24" s="16">
        <f>'[3]30'!G26</f>
        <v>0</v>
      </c>
      <c r="H24" s="17">
        <f t="shared" si="27"/>
        <v>1260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4.6399999999999997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4.6399999999999997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233.36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233.36</v>
      </c>
      <c r="AT24" s="8">
        <v>4.6399999999999997</v>
      </c>
      <c r="AU24" s="8">
        <v>32</v>
      </c>
      <c r="AW24" s="202">
        <v>4.6399999999999997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4.6399999999999997</v>
      </c>
      <c r="BD24" s="202">
        <v>32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32</v>
      </c>
      <c r="BL24" s="8">
        <f t="shared" si="21"/>
        <v>4.6399999999999997</v>
      </c>
      <c r="BM24" s="8">
        <f t="shared" si="22"/>
        <v>32</v>
      </c>
      <c r="BN24" s="8">
        <f t="shared" si="23"/>
        <v>4.6399999999999997</v>
      </c>
      <c r="BO24" s="8">
        <f t="shared" si="24"/>
        <v>32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940</v>
      </c>
      <c r="G25" s="16">
        <f>'[3]30'!G27</f>
        <v>0</v>
      </c>
      <c r="H25" s="17">
        <f t="shared" si="27"/>
        <v>1260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4.6399999999999997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4.6399999999999997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233.36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233.36</v>
      </c>
      <c r="AT25" s="8">
        <v>4.6399999999999997</v>
      </c>
      <c r="AU25" s="8">
        <v>32</v>
      </c>
      <c r="AW25" s="202">
        <v>4.6399999999999997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4.6399999999999997</v>
      </c>
      <c r="BD25" s="202">
        <v>32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32</v>
      </c>
      <c r="BL25" s="8">
        <f t="shared" si="21"/>
        <v>4.6399999999999997</v>
      </c>
      <c r="BM25" s="8">
        <f t="shared" si="22"/>
        <v>32</v>
      </c>
      <c r="BN25" s="8">
        <f t="shared" si="23"/>
        <v>4.6399999999999997</v>
      </c>
      <c r="BO25" s="8">
        <f t="shared" si="24"/>
        <v>32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940</v>
      </c>
      <c r="G26" s="16">
        <f>'[3]30'!G28</f>
        <v>0</v>
      </c>
      <c r="H26" s="17">
        <f t="shared" si="27"/>
        <v>1260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4.6399999999999997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4.6399999999999997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233.36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233.36</v>
      </c>
      <c r="AT26" s="8">
        <v>4.6399999999999997</v>
      </c>
      <c r="AU26" s="8">
        <v>32</v>
      </c>
      <c r="AW26" s="202">
        <v>4.6399999999999997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4.6399999999999997</v>
      </c>
      <c r="BD26" s="202">
        <v>32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32</v>
      </c>
      <c r="BL26" s="8">
        <f t="shared" si="21"/>
        <v>4.6399999999999997</v>
      </c>
      <c r="BM26" s="8">
        <f t="shared" si="22"/>
        <v>32</v>
      </c>
      <c r="BN26" s="8">
        <f t="shared" si="23"/>
        <v>4.6399999999999997</v>
      </c>
      <c r="BO26" s="8">
        <f t="shared" si="24"/>
        <v>32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940</v>
      </c>
      <c r="G27" s="16">
        <f>'[3]30'!G29</f>
        <v>0</v>
      </c>
      <c r="H27" s="17">
        <f t="shared" si="27"/>
        <v>1260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4.6399999999999997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4.6399999999999997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4.6399999999999997</v>
      </c>
      <c r="AU27" s="8">
        <v>32</v>
      </c>
      <c r="AW27" s="202">
        <v>4.6399999999999997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4.6399999999999997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4.6399999999999997</v>
      </c>
      <c r="BM27" s="8">
        <f t="shared" si="22"/>
        <v>32</v>
      </c>
      <c r="BN27" s="8">
        <f t="shared" si="23"/>
        <v>4.6399999999999997</v>
      </c>
      <c r="BO27" s="8">
        <f t="shared" si="24"/>
        <v>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940</v>
      </c>
      <c r="G28" s="16">
        <f>'[3]30'!G30</f>
        <v>0</v>
      </c>
      <c r="H28" s="17">
        <f t="shared" si="27"/>
        <v>1260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4.6399999999999997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4.6399999999999997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233.36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233.36</v>
      </c>
      <c r="AT28" s="8">
        <v>4.6399999999999997</v>
      </c>
      <c r="AU28" s="8">
        <v>32</v>
      </c>
      <c r="AW28" s="202">
        <v>4.6399999999999997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4.6399999999999997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4.6399999999999997</v>
      </c>
      <c r="BM28" s="8">
        <f t="shared" si="22"/>
        <v>32</v>
      </c>
      <c r="BN28" s="8">
        <f t="shared" si="23"/>
        <v>4.6399999999999997</v>
      </c>
      <c r="BO28" s="8">
        <f t="shared" si="24"/>
        <v>32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940</v>
      </c>
      <c r="G29" s="16">
        <f>'[3]30'!G31</f>
        <v>0</v>
      </c>
      <c r="H29" s="17">
        <f t="shared" si="27"/>
        <v>1260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4.6399999999999997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4.6399999999999997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233.36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233.36</v>
      </c>
      <c r="AT29" s="8">
        <v>4.6399999999999997</v>
      </c>
      <c r="AU29" s="8">
        <v>32</v>
      </c>
      <c r="AW29" s="202">
        <v>4.6399999999999997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4.6399999999999997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4.6399999999999997</v>
      </c>
      <c r="BM29" s="8">
        <f t="shared" si="22"/>
        <v>32</v>
      </c>
      <c r="BN29" s="8">
        <f t="shared" si="23"/>
        <v>4.6399999999999997</v>
      </c>
      <c r="BO29" s="8">
        <f t="shared" si="24"/>
        <v>32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940</v>
      </c>
      <c r="G30" s="16">
        <f>'[3]30'!G32</f>
        <v>0</v>
      </c>
      <c r="H30" s="17">
        <f t="shared" si="27"/>
        <v>1260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4.6399999999999997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4.6399999999999997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233.36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233.36</v>
      </c>
      <c r="AT30" s="8">
        <v>4.6399999999999997</v>
      </c>
      <c r="AU30" s="8">
        <v>32</v>
      </c>
      <c r="AW30" s="202">
        <v>4.6399999999999997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4.6399999999999997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4.6399999999999997</v>
      </c>
      <c r="BM30" s="8">
        <f t="shared" si="22"/>
        <v>32</v>
      </c>
      <c r="BN30" s="8">
        <f t="shared" si="23"/>
        <v>4.6399999999999997</v>
      </c>
      <c r="BO30" s="8">
        <f t="shared" si="24"/>
        <v>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940</v>
      </c>
      <c r="G31" s="16">
        <f>'[3]30'!G33</f>
        <v>0</v>
      </c>
      <c r="H31" s="17">
        <f t="shared" si="27"/>
        <v>1260</v>
      </c>
      <c r="I31" s="15">
        <f>'[3]30'!J33</f>
        <v>270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24.53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24.53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213.47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213.47</v>
      </c>
      <c r="AT31" s="8">
        <v>4.6399999999999997</v>
      </c>
      <c r="AU31" s="8">
        <v>32</v>
      </c>
      <c r="AW31" s="202">
        <v>24.53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24.53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4.6399999999999997</v>
      </c>
      <c r="BM31" s="8">
        <f t="shared" si="22"/>
        <v>32</v>
      </c>
      <c r="BN31" s="8">
        <f t="shared" si="23"/>
        <v>24.53</v>
      </c>
      <c r="BO31" s="8">
        <f t="shared" si="24"/>
        <v>32</v>
      </c>
      <c r="BP31" s="182">
        <f t="shared" si="25"/>
        <v>-19.89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940</v>
      </c>
      <c r="G32" s="16">
        <f>'[3]30'!G34</f>
        <v>0</v>
      </c>
      <c r="H32" s="17">
        <f t="shared" si="27"/>
        <v>1260</v>
      </c>
      <c r="I32" s="15">
        <f>'[3]30'!J34</f>
        <v>270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24.53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24.53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213.47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213.47</v>
      </c>
      <c r="AT32" s="8">
        <v>4.6399999999999997</v>
      </c>
      <c r="AU32" s="8">
        <v>32</v>
      </c>
      <c r="AW32" s="202">
        <v>24.53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24.53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4.6399999999999997</v>
      </c>
      <c r="BM32" s="8">
        <f t="shared" si="22"/>
        <v>32</v>
      </c>
      <c r="BN32" s="8">
        <f t="shared" si="23"/>
        <v>24.53</v>
      </c>
      <c r="BO32" s="8">
        <f t="shared" si="24"/>
        <v>32</v>
      </c>
      <c r="BP32" s="182">
        <f t="shared" si="25"/>
        <v>-19.89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940</v>
      </c>
      <c r="G33" s="16">
        <f>'[3]30'!G35</f>
        <v>0</v>
      </c>
      <c r="H33" s="17">
        <f t="shared" si="27"/>
        <v>1260</v>
      </c>
      <c r="I33" s="15">
        <f>'[3]30'!J35</f>
        <v>270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24.53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24.53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213.47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213.47</v>
      </c>
      <c r="AT33" s="8">
        <v>4.6399999999999997</v>
      </c>
      <c r="AU33" s="8">
        <v>32</v>
      </c>
      <c r="AW33" s="202">
        <v>24.53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24.53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4.6399999999999997</v>
      </c>
      <c r="BM33" s="8">
        <f t="shared" si="22"/>
        <v>32</v>
      </c>
      <c r="BN33" s="8">
        <f t="shared" si="23"/>
        <v>24.53</v>
      </c>
      <c r="BO33" s="8">
        <f t="shared" si="24"/>
        <v>32</v>
      </c>
      <c r="BP33" s="182">
        <f t="shared" si="25"/>
        <v>-19.89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940</v>
      </c>
      <c r="G34" s="16">
        <f>'[3]30'!G36</f>
        <v>0</v>
      </c>
      <c r="H34" s="17">
        <f t="shared" si="27"/>
        <v>1260</v>
      </c>
      <c r="I34" s="15">
        <f>'[3]30'!J36</f>
        <v>270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24.53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24.53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213.47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213.47</v>
      </c>
      <c r="AT34" s="8">
        <v>4.6399999999999997</v>
      </c>
      <c r="AU34" s="8">
        <v>32</v>
      </c>
      <c r="AW34" s="202">
        <v>24.53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24.53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4.6399999999999997</v>
      </c>
      <c r="BM34" s="8">
        <f t="shared" si="22"/>
        <v>32</v>
      </c>
      <c r="BN34" s="8">
        <f t="shared" si="23"/>
        <v>24.53</v>
      </c>
      <c r="BO34" s="8">
        <f t="shared" si="24"/>
        <v>32</v>
      </c>
      <c r="BP34" s="182">
        <f t="shared" si="25"/>
        <v>-19.89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940</v>
      </c>
      <c r="G35" s="16">
        <f>'[3]30'!G37</f>
        <v>0</v>
      </c>
      <c r="H35" s="17">
        <f t="shared" si="27"/>
        <v>1260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24.53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24.53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213.47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213.47</v>
      </c>
      <c r="AT35" s="8">
        <v>4.6399999999999997</v>
      </c>
      <c r="AU35" s="8">
        <v>32</v>
      </c>
      <c r="AW35" s="202">
        <v>24.53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24.53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4.6399999999999997</v>
      </c>
      <c r="BM35" s="8">
        <f t="shared" si="22"/>
        <v>32</v>
      </c>
      <c r="BN35" s="8">
        <f t="shared" si="23"/>
        <v>24.53</v>
      </c>
      <c r="BO35" s="8">
        <f t="shared" si="24"/>
        <v>32</v>
      </c>
      <c r="BP35" s="182">
        <f t="shared" si="25"/>
        <v>-19.89</v>
      </c>
      <c r="BQ35" s="182">
        <f t="shared" si="26"/>
        <v>0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940</v>
      </c>
      <c r="G36" s="16">
        <f>'[3]30'!G38</f>
        <v>0</v>
      </c>
      <c r="H36" s="17">
        <f t="shared" si="27"/>
        <v>1260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24.53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24.53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213.47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213.47</v>
      </c>
      <c r="AT36" s="8">
        <v>4.6399999999999997</v>
      </c>
      <c r="AU36" s="8">
        <v>32</v>
      </c>
      <c r="AW36" s="202">
        <v>24.53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24.53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4.6399999999999997</v>
      </c>
      <c r="BM36" s="8">
        <f t="shared" si="22"/>
        <v>32</v>
      </c>
      <c r="BN36" s="8">
        <f t="shared" si="23"/>
        <v>24.53</v>
      </c>
      <c r="BO36" s="8">
        <f t="shared" si="24"/>
        <v>32</v>
      </c>
      <c r="BP36" s="182">
        <f t="shared" si="25"/>
        <v>-19.89</v>
      </c>
      <c r="BQ36" s="182">
        <f t="shared" si="26"/>
        <v>0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940</v>
      </c>
      <c r="G37" s="16">
        <f>'[3]30'!G39</f>
        <v>0</v>
      </c>
      <c r="H37" s="17">
        <f t="shared" si="27"/>
        <v>1260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24.53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24.53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213.47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213.47</v>
      </c>
      <c r="AT37" s="8">
        <v>4.6399999999999997</v>
      </c>
      <c r="AU37" s="8">
        <v>32</v>
      </c>
      <c r="AW37" s="202">
        <v>24.53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24.53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4.6399999999999997</v>
      </c>
      <c r="BM37" s="8">
        <f t="shared" si="22"/>
        <v>32</v>
      </c>
      <c r="BN37" s="8">
        <f t="shared" si="23"/>
        <v>24.53</v>
      </c>
      <c r="BO37" s="8">
        <f t="shared" si="24"/>
        <v>32</v>
      </c>
      <c r="BP37" s="182">
        <f t="shared" si="25"/>
        <v>-19.89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940</v>
      </c>
      <c r="G38" s="16">
        <f>'[3]30'!G40</f>
        <v>0</v>
      </c>
      <c r="H38" s="17">
        <f t="shared" si="27"/>
        <v>1260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24.53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24.53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213.47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213.47</v>
      </c>
      <c r="AT38" s="8">
        <v>4.6399999999999997</v>
      </c>
      <c r="AU38" s="8">
        <v>32</v>
      </c>
      <c r="AW38" s="202">
        <v>24.53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24.53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4.6399999999999997</v>
      </c>
      <c r="BM38" s="8">
        <f t="shared" si="22"/>
        <v>32</v>
      </c>
      <c r="BN38" s="8">
        <f t="shared" si="23"/>
        <v>24.53</v>
      </c>
      <c r="BO38" s="8">
        <f t="shared" si="24"/>
        <v>32</v>
      </c>
      <c r="BP38" s="182">
        <f t="shared" si="25"/>
        <v>-19.89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940</v>
      </c>
      <c r="G39" s="16">
        <f>'[3]30'!G41</f>
        <v>0</v>
      </c>
      <c r="H39" s="17">
        <f t="shared" si="27"/>
        <v>1260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24.53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24.53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213.47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213.47</v>
      </c>
      <c r="AT39" s="8">
        <v>4.6399999999999997</v>
      </c>
      <c r="AU39" s="8">
        <v>32</v>
      </c>
      <c r="AW39" s="202">
        <v>24.53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24.53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4.6399999999999997</v>
      </c>
      <c r="BM39" s="8">
        <f t="shared" si="22"/>
        <v>32</v>
      </c>
      <c r="BN39" s="8">
        <f t="shared" si="23"/>
        <v>24.53</v>
      </c>
      <c r="BO39" s="8">
        <f t="shared" si="24"/>
        <v>32</v>
      </c>
      <c r="BP39" s="182">
        <f t="shared" si="25"/>
        <v>-19.89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940</v>
      </c>
      <c r="G40" s="16">
        <f>'[3]30'!G42</f>
        <v>0</v>
      </c>
      <c r="H40" s="17">
        <f t="shared" si="27"/>
        <v>1260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24.53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24.53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213.47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213.47</v>
      </c>
      <c r="AT40" s="8">
        <v>4.6399999999999997</v>
      </c>
      <c r="AU40" s="8">
        <v>32</v>
      </c>
      <c r="AW40" s="202">
        <v>24.53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24.53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4.6399999999999997</v>
      </c>
      <c r="BM40" s="8">
        <f t="shared" si="22"/>
        <v>32</v>
      </c>
      <c r="BN40" s="8">
        <f t="shared" si="23"/>
        <v>24.53</v>
      </c>
      <c r="BO40" s="8">
        <f t="shared" si="24"/>
        <v>32</v>
      </c>
      <c r="BP40" s="182">
        <f t="shared" si="25"/>
        <v>-19.89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940</v>
      </c>
      <c r="G41" s="16">
        <f>'[3]30'!G43</f>
        <v>0</v>
      </c>
      <c r="H41" s="17">
        <f t="shared" si="27"/>
        <v>1260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24.53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24.53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213.47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213.47</v>
      </c>
      <c r="AT41" s="8">
        <v>4.6399999999999997</v>
      </c>
      <c r="AU41" s="8">
        <v>32</v>
      </c>
      <c r="AW41" s="202">
        <v>24.53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24.53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4.6399999999999997</v>
      </c>
      <c r="BM41" s="8">
        <f t="shared" si="22"/>
        <v>32</v>
      </c>
      <c r="BN41" s="8">
        <f t="shared" si="23"/>
        <v>24.53</v>
      </c>
      <c r="BO41" s="8">
        <f t="shared" si="24"/>
        <v>32</v>
      </c>
      <c r="BP41" s="182">
        <f t="shared" si="25"/>
        <v>-19.89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940</v>
      </c>
      <c r="G42" s="16">
        <f>'[3]30'!G44</f>
        <v>0</v>
      </c>
      <c r="H42" s="17">
        <f t="shared" si="27"/>
        <v>1260</v>
      </c>
      <c r="I42" s="15">
        <f>'[3]30'!J44</f>
        <v>273.85000000000002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273.85000000000002</v>
      </c>
      <c r="P42" s="18">
        <f>frq!C42</f>
        <v>1</v>
      </c>
      <c r="Q42" s="15">
        <f t="shared" si="29"/>
        <v>273.85000000000002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273.85000000000002</v>
      </c>
      <c r="X42" s="8">
        <f t="shared" si="4"/>
        <v>24.53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24.53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217.32000000000002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217.32000000000002</v>
      </c>
      <c r="AT42" s="8">
        <v>4.6399999999999997</v>
      </c>
      <c r="AU42" s="8">
        <v>32</v>
      </c>
      <c r="AW42" s="202">
        <v>24.53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24.53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4.6399999999999997</v>
      </c>
      <c r="BM42" s="8">
        <f t="shared" si="22"/>
        <v>32</v>
      </c>
      <c r="BN42" s="8">
        <f t="shared" si="23"/>
        <v>24.53</v>
      </c>
      <c r="BO42" s="8">
        <f t="shared" si="24"/>
        <v>32</v>
      </c>
      <c r="BP42" s="182">
        <f t="shared" si="25"/>
        <v>-19.89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940</v>
      </c>
      <c r="G43" s="16">
        <f>'[3]30'!G45</f>
        <v>0</v>
      </c>
      <c r="H43" s="17">
        <f t="shared" si="27"/>
        <v>1260</v>
      </c>
      <c r="I43" s="15">
        <f>'[3]30'!J45</f>
        <v>297.36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297.36</v>
      </c>
      <c r="P43" s="18">
        <f>frq!C43</f>
        <v>1</v>
      </c>
      <c r="Q43" s="15">
        <f t="shared" si="29"/>
        <v>297.36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297.36</v>
      </c>
      <c r="X43" s="8">
        <f t="shared" si="4"/>
        <v>24.53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24.53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240.83000000000004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240.83000000000004</v>
      </c>
      <c r="AT43" s="8">
        <v>4.6399999999999997</v>
      </c>
      <c r="AU43" s="8">
        <v>32</v>
      </c>
      <c r="AW43" s="204">
        <v>24.53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24.53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4.6399999999999997</v>
      </c>
      <c r="BM43" s="8">
        <f t="shared" si="22"/>
        <v>32</v>
      </c>
      <c r="BN43" s="8">
        <f t="shared" si="23"/>
        <v>24.53</v>
      </c>
      <c r="BO43" s="8">
        <f t="shared" si="24"/>
        <v>32</v>
      </c>
      <c r="BP43" s="182">
        <f t="shared" si="25"/>
        <v>-19.89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940</v>
      </c>
      <c r="G44" s="16">
        <f>'[3]30'!G46</f>
        <v>0</v>
      </c>
      <c r="H44" s="17">
        <f t="shared" si="27"/>
        <v>1260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4.6399999999999997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4.6399999999999997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233.36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233.36</v>
      </c>
      <c r="AT44" s="8">
        <v>4.6399999999999997</v>
      </c>
      <c r="AU44" s="8">
        <v>32</v>
      </c>
      <c r="AW44" s="202">
        <v>4.6399999999999997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4.6399999999999997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4.6399999999999997</v>
      </c>
      <c r="BM44" s="8">
        <f t="shared" si="22"/>
        <v>32</v>
      </c>
      <c r="BN44" s="8">
        <f t="shared" si="23"/>
        <v>4.6399999999999997</v>
      </c>
      <c r="BO44" s="8">
        <f t="shared" si="24"/>
        <v>32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940</v>
      </c>
      <c r="G45" s="16">
        <f>'[3]30'!G47</f>
        <v>0</v>
      </c>
      <c r="H45" s="17">
        <f t="shared" si="27"/>
        <v>1260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4.6399999999999997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4.6399999999999997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233.36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233.36</v>
      </c>
      <c r="AT45" s="8">
        <v>4.6399999999999997</v>
      </c>
      <c r="AU45" s="8">
        <v>32</v>
      </c>
      <c r="AW45" s="202">
        <v>4.6399999999999997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4.6399999999999997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4.6399999999999997</v>
      </c>
      <c r="BM45" s="8">
        <f t="shared" si="22"/>
        <v>32</v>
      </c>
      <c r="BN45" s="8">
        <f t="shared" si="23"/>
        <v>4.6399999999999997</v>
      </c>
      <c r="BO45" s="8">
        <f t="shared" si="24"/>
        <v>32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940</v>
      </c>
      <c r="G46" s="16">
        <f>'[3]30'!G48</f>
        <v>0</v>
      </c>
      <c r="H46" s="17">
        <f t="shared" si="27"/>
        <v>1260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4.6399999999999997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4.6399999999999997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233.36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233.36</v>
      </c>
      <c r="AT46" s="8">
        <v>4.6399999999999997</v>
      </c>
      <c r="AU46" s="8">
        <v>32</v>
      </c>
      <c r="AW46" s="202">
        <v>4.6399999999999997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4.6399999999999997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4.6399999999999997</v>
      </c>
      <c r="BM46" s="8">
        <f t="shared" si="22"/>
        <v>32</v>
      </c>
      <c r="BN46" s="8">
        <f t="shared" si="23"/>
        <v>4.6399999999999997</v>
      </c>
      <c r="BO46" s="8">
        <f t="shared" si="24"/>
        <v>32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940</v>
      </c>
      <c r="G47" s="16">
        <f>'[3]30'!G49</f>
        <v>0</v>
      </c>
      <c r="H47" s="17">
        <f t="shared" si="27"/>
        <v>1260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4.6399999999999997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4.6399999999999997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233.36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233.36</v>
      </c>
      <c r="AT47" s="8">
        <v>4.6399999999999997</v>
      </c>
      <c r="AU47" s="8">
        <v>32</v>
      </c>
      <c r="AW47" s="202">
        <v>4.6399999999999997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4.6399999999999997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4.6399999999999997</v>
      </c>
      <c r="BM47" s="8">
        <f t="shared" si="22"/>
        <v>32</v>
      </c>
      <c r="BN47" s="8">
        <f t="shared" si="23"/>
        <v>4.6399999999999997</v>
      </c>
      <c r="BO47" s="8">
        <f t="shared" si="24"/>
        <v>32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940</v>
      </c>
      <c r="G48" s="16">
        <f>'[3]30'!G50</f>
        <v>0</v>
      </c>
      <c r="H48" s="17">
        <f t="shared" si="27"/>
        <v>1260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4.6399999999999997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4.6399999999999997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233.36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233.36</v>
      </c>
      <c r="AT48" s="8">
        <v>4.6399999999999997</v>
      </c>
      <c r="AU48" s="8">
        <v>32</v>
      </c>
      <c r="AW48" s="202">
        <v>4.6399999999999997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4.6399999999999997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4.6399999999999997</v>
      </c>
      <c r="BM48" s="8">
        <f t="shared" si="22"/>
        <v>32</v>
      </c>
      <c r="BN48" s="8">
        <f t="shared" si="23"/>
        <v>4.6399999999999997</v>
      </c>
      <c r="BO48" s="8">
        <f t="shared" si="24"/>
        <v>32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940</v>
      </c>
      <c r="G49" s="16">
        <f>'[3]30'!G51</f>
        <v>0</v>
      </c>
      <c r="H49" s="17">
        <f t="shared" si="27"/>
        <v>1260</v>
      </c>
      <c r="I49" s="15">
        <f>'[3]30'!J51</f>
        <v>297.36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297.36</v>
      </c>
      <c r="P49" s="18">
        <f>frq!C49</f>
        <v>1</v>
      </c>
      <c r="Q49" s="15">
        <f t="shared" si="29"/>
        <v>297.36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297.36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233.36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233.36</v>
      </c>
      <c r="AT49" s="8">
        <v>32</v>
      </c>
      <c r="AU49" s="8">
        <v>32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32</v>
      </c>
      <c r="BM49" s="8">
        <f t="shared" si="22"/>
        <v>32</v>
      </c>
      <c r="BN49" s="8">
        <f t="shared" si="23"/>
        <v>32</v>
      </c>
      <c r="BO49" s="8">
        <f t="shared" si="24"/>
        <v>32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940</v>
      </c>
      <c r="G50" s="16">
        <f>'[3]30'!G52</f>
        <v>0</v>
      </c>
      <c r="H50" s="17">
        <f t="shared" si="27"/>
        <v>1260</v>
      </c>
      <c r="I50" s="15">
        <f>'[3]30'!J52</f>
        <v>297.36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297.36</v>
      </c>
      <c r="P50" s="18">
        <f>frq!C50</f>
        <v>1</v>
      </c>
      <c r="Q50" s="15">
        <f t="shared" si="29"/>
        <v>297.36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297.36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233.36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233.36</v>
      </c>
      <c r="AT50" s="8">
        <v>32</v>
      </c>
      <c r="AU50" s="8">
        <v>32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32</v>
      </c>
      <c r="BM50" s="8">
        <f t="shared" si="22"/>
        <v>32</v>
      </c>
      <c r="BN50" s="8">
        <f t="shared" si="23"/>
        <v>32</v>
      </c>
      <c r="BO50" s="8">
        <f t="shared" si="24"/>
        <v>32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920</v>
      </c>
      <c r="G51" s="16">
        <f>'[3]30'!G53</f>
        <v>0</v>
      </c>
      <c r="H51" s="17">
        <f t="shared" si="27"/>
        <v>1240</v>
      </c>
      <c r="I51" s="15">
        <f>'[3]30'!J53</f>
        <v>297.36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297.36</v>
      </c>
      <c r="P51" s="18">
        <f>frq!C51</f>
        <v>1</v>
      </c>
      <c r="Q51" s="15">
        <f t="shared" si="29"/>
        <v>297.36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297.36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233.36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233.36</v>
      </c>
      <c r="AT51" s="8">
        <v>32</v>
      </c>
      <c r="AU51" s="8">
        <v>32</v>
      </c>
      <c r="AW51" s="202">
        <v>32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32</v>
      </c>
      <c r="BD51" s="202">
        <v>32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32</v>
      </c>
      <c r="BL51" s="8">
        <f t="shared" si="21"/>
        <v>32</v>
      </c>
      <c r="BM51" s="8">
        <f t="shared" si="22"/>
        <v>32</v>
      </c>
      <c r="BN51" s="8">
        <f t="shared" si="23"/>
        <v>32</v>
      </c>
      <c r="BO51" s="8">
        <f t="shared" si="24"/>
        <v>32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920</v>
      </c>
      <c r="G52" s="16">
        <f>'[3]30'!G54</f>
        <v>0</v>
      </c>
      <c r="H52" s="17">
        <f t="shared" si="27"/>
        <v>1240</v>
      </c>
      <c r="I52" s="15">
        <f>'[3]30'!J54</f>
        <v>297.36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297.36</v>
      </c>
      <c r="P52" s="18">
        <f>frq!C52</f>
        <v>1</v>
      </c>
      <c r="Q52" s="15">
        <f t="shared" si="29"/>
        <v>297.36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297.36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233.36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233.36</v>
      </c>
      <c r="AT52" s="8">
        <v>32</v>
      </c>
      <c r="AU52" s="8">
        <v>32</v>
      </c>
      <c r="AW52" s="202">
        <v>32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32</v>
      </c>
      <c r="BD52" s="202">
        <v>32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32</v>
      </c>
      <c r="BL52" s="8">
        <f t="shared" si="21"/>
        <v>32</v>
      </c>
      <c r="BM52" s="8">
        <f t="shared" si="22"/>
        <v>32</v>
      </c>
      <c r="BN52" s="8">
        <f t="shared" si="23"/>
        <v>32</v>
      </c>
      <c r="BO52" s="8">
        <f t="shared" si="24"/>
        <v>32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920</v>
      </c>
      <c r="G53" s="16">
        <f>'[3]30'!G55</f>
        <v>0</v>
      </c>
      <c r="H53" s="17">
        <f t="shared" si="27"/>
        <v>1240</v>
      </c>
      <c r="I53" s="15">
        <f>'[3]30'!J55</f>
        <v>297.36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297.36</v>
      </c>
      <c r="P53" s="18">
        <f>frq!C53</f>
        <v>1</v>
      </c>
      <c r="Q53" s="15">
        <f t="shared" si="29"/>
        <v>297.36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297.36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233.36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233.36</v>
      </c>
      <c r="AT53" s="8">
        <v>32</v>
      </c>
      <c r="AU53" s="8">
        <v>32</v>
      </c>
      <c r="AW53" s="202">
        <v>32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32</v>
      </c>
      <c r="BD53" s="202">
        <v>32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32</v>
      </c>
      <c r="BL53" s="8">
        <f t="shared" si="21"/>
        <v>32</v>
      </c>
      <c r="BM53" s="8">
        <f t="shared" si="22"/>
        <v>32</v>
      </c>
      <c r="BN53" s="8">
        <f t="shared" si="23"/>
        <v>32</v>
      </c>
      <c r="BO53" s="8">
        <f t="shared" si="24"/>
        <v>32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920</v>
      </c>
      <c r="G54" s="16">
        <f>'[3]30'!G56</f>
        <v>0</v>
      </c>
      <c r="H54" s="17">
        <f t="shared" si="27"/>
        <v>1240</v>
      </c>
      <c r="I54" s="15">
        <f>'[3]30'!J56</f>
        <v>297.36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297.36</v>
      </c>
      <c r="P54" s="18">
        <f>frq!C54</f>
        <v>1</v>
      </c>
      <c r="Q54" s="15">
        <f t="shared" si="29"/>
        <v>297.36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297.36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233.36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233.36</v>
      </c>
      <c r="AT54" s="8">
        <v>32</v>
      </c>
      <c r="AU54" s="8">
        <v>32</v>
      </c>
      <c r="AW54" s="202">
        <v>32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32</v>
      </c>
      <c r="BD54" s="202">
        <v>32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32</v>
      </c>
      <c r="BL54" s="8">
        <f t="shared" si="21"/>
        <v>32</v>
      </c>
      <c r="BM54" s="8">
        <f t="shared" si="22"/>
        <v>32</v>
      </c>
      <c r="BN54" s="8">
        <f t="shared" si="23"/>
        <v>32</v>
      </c>
      <c r="BO54" s="8">
        <f t="shared" si="24"/>
        <v>32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920</v>
      </c>
      <c r="G55" s="16">
        <f>'[3]30'!G57</f>
        <v>0</v>
      </c>
      <c r="H55" s="17">
        <f t="shared" si="27"/>
        <v>1240</v>
      </c>
      <c r="I55" s="15">
        <f>'[3]30'!J57</f>
        <v>297.36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297.36</v>
      </c>
      <c r="P55" s="18">
        <f>frq!C55</f>
        <v>1</v>
      </c>
      <c r="Q55" s="15">
        <f t="shared" si="29"/>
        <v>297.36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297.36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233.36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233.36</v>
      </c>
      <c r="AT55" s="8">
        <v>32</v>
      </c>
      <c r="AU55" s="8">
        <v>32</v>
      </c>
      <c r="AW55" s="202">
        <v>32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32</v>
      </c>
      <c r="BD55" s="202">
        <v>32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32</v>
      </c>
      <c r="BL55" s="8">
        <f t="shared" si="21"/>
        <v>32</v>
      </c>
      <c r="BM55" s="8">
        <f t="shared" si="22"/>
        <v>32</v>
      </c>
      <c r="BN55" s="8">
        <f t="shared" si="23"/>
        <v>32</v>
      </c>
      <c r="BO55" s="8">
        <f t="shared" si="24"/>
        <v>32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920</v>
      </c>
      <c r="G56" s="16">
        <f>'[3]30'!G58</f>
        <v>0</v>
      </c>
      <c r="H56" s="17">
        <f t="shared" si="27"/>
        <v>1240</v>
      </c>
      <c r="I56" s="15">
        <f>'[3]30'!J58</f>
        <v>297.36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297.36</v>
      </c>
      <c r="P56" s="18">
        <f>frq!C56</f>
        <v>1</v>
      </c>
      <c r="Q56" s="15">
        <f t="shared" si="29"/>
        <v>297.36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297.36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233.36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233.36</v>
      </c>
      <c r="AT56" s="8">
        <v>32</v>
      </c>
      <c r="AU56" s="8">
        <v>32</v>
      </c>
      <c r="AW56" s="202">
        <v>32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32</v>
      </c>
      <c r="BD56" s="202">
        <v>32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32</v>
      </c>
      <c r="BL56" s="8">
        <f t="shared" si="21"/>
        <v>32</v>
      </c>
      <c r="BM56" s="8">
        <f t="shared" si="22"/>
        <v>32</v>
      </c>
      <c r="BN56" s="8">
        <f t="shared" si="23"/>
        <v>32</v>
      </c>
      <c r="BO56" s="8">
        <f t="shared" si="24"/>
        <v>32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920</v>
      </c>
      <c r="G57" s="16">
        <f>'[3]30'!G59</f>
        <v>0</v>
      </c>
      <c r="H57" s="17">
        <f t="shared" si="27"/>
        <v>1240</v>
      </c>
      <c r="I57" s="15">
        <f>'[3]30'!J59</f>
        <v>297.36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297.36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297.36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297.36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233.36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233.36</v>
      </c>
      <c r="AT57" s="8">
        <v>32</v>
      </c>
      <c r="AU57" s="8">
        <v>32</v>
      </c>
      <c r="AW57" s="202">
        <v>32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32</v>
      </c>
      <c r="BD57" s="202">
        <v>32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32</v>
      </c>
      <c r="BL57" s="8">
        <f t="shared" si="21"/>
        <v>32</v>
      </c>
      <c r="BM57" s="8">
        <f t="shared" si="22"/>
        <v>32</v>
      </c>
      <c r="BN57" s="8">
        <f t="shared" si="23"/>
        <v>32</v>
      </c>
      <c r="BO57" s="8">
        <f t="shared" si="24"/>
        <v>32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920</v>
      </c>
      <c r="G58" s="16">
        <f>'[3]30'!G60</f>
        <v>0</v>
      </c>
      <c r="H58" s="17">
        <f t="shared" si="27"/>
        <v>1240</v>
      </c>
      <c r="I58" s="15">
        <f>'[3]30'!J60</f>
        <v>296.36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296.36</v>
      </c>
      <c r="P58" s="18">
        <f>frq!C58</f>
        <v>1</v>
      </c>
      <c r="Q58" s="15">
        <f t="shared" si="33"/>
        <v>296.36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296.36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232.36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232.36</v>
      </c>
      <c r="AT58" s="8">
        <v>32</v>
      </c>
      <c r="AU58" s="8">
        <v>32</v>
      </c>
      <c r="AW58" s="202">
        <v>32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32</v>
      </c>
      <c r="BD58" s="202">
        <v>32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32</v>
      </c>
      <c r="BL58" s="8">
        <f t="shared" si="21"/>
        <v>32</v>
      </c>
      <c r="BM58" s="8">
        <f t="shared" si="22"/>
        <v>32</v>
      </c>
      <c r="BN58" s="8">
        <f t="shared" si="23"/>
        <v>32</v>
      </c>
      <c r="BO58" s="8">
        <f t="shared" si="24"/>
        <v>32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920</v>
      </c>
      <c r="G59" s="16">
        <f>'[3]30'!G61</f>
        <v>0</v>
      </c>
      <c r="H59" s="17">
        <f t="shared" si="27"/>
        <v>1240</v>
      </c>
      <c r="I59" s="15">
        <f>'[3]30'!J61</f>
        <v>296.36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296.36</v>
      </c>
      <c r="P59" s="18">
        <f>frq!C59</f>
        <v>1</v>
      </c>
      <c r="Q59" s="15">
        <f t="shared" si="33"/>
        <v>296.36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296.36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232.36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232.36</v>
      </c>
      <c r="AT59" s="8">
        <v>32</v>
      </c>
      <c r="AU59" s="8">
        <v>32</v>
      </c>
      <c r="AW59" s="202">
        <v>32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32</v>
      </c>
      <c r="BD59" s="202">
        <v>32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32</v>
      </c>
      <c r="BL59" s="8">
        <f t="shared" si="21"/>
        <v>32</v>
      </c>
      <c r="BM59" s="8">
        <f t="shared" si="22"/>
        <v>32</v>
      </c>
      <c r="BN59" s="8">
        <f t="shared" si="23"/>
        <v>32</v>
      </c>
      <c r="BO59" s="8">
        <f t="shared" si="24"/>
        <v>32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920</v>
      </c>
      <c r="G60" s="16">
        <f>'[3]30'!G62</f>
        <v>0</v>
      </c>
      <c r="H60" s="17">
        <f t="shared" si="27"/>
        <v>1240</v>
      </c>
      <c r="I60" s="15">
        <f>'[3]30'!J62</f>
        <v>300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30.38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30.38</v>
      </c>
      <c r="AE60" s="8">
        <f t="shared" si="11"/>
        <v>30.38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30.38</v>
      </c>
      <c r="AL60" s="8">
        <f t="shared" si="31"/>
        <v>239.24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239.24</v>
      </c>
      <c r="AT60" s="8">
        <v>30.38</v>
      </c>
      <c r="AU60" s="8">
        <v>30.38</v>
      </c>
      <c r="AW60" s="202">
        <v>30.38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30.38</v>
      </c>
      <c r="BD60" s="202">
        <v>30.38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30.38</v>
      </c>
      <c r="BL60" s="8">
        <f t="shared" si="21"/>
        <v>30.38</v>
      </c>
      <c r="BM60" s="8">
        <f t="shared" si="22"/>
        <v>30.38</v>
      </c>
      <c r="BN60" s="8">
        <f t="shared" si="23"/>
        <v>30.38</v>
      </c>
      <c r="BO60" s="8">
        <f t="shared" si="24"/>
        <v>30.38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920</v>
      </c>
      <c r="G61" s="16">
        <f>'[3]30'!G63</f>
        <v>0</v>
      </c>
      <c r="H61" s="17">
        <f t="shared" si="27"/>
        <v>1240</v>
      </c>
      <c r="I61" s="15">
        <f>'[3]30'!J63</f>
        <v>300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30.38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30.38</v>
      </c>
      <c r="AE61" s="8">
        <f t="shared" si="11"/>
        <v>30.38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30.38</v>
      </c>
      <c r="AL61" s="8">
        <f t="shared" si="31"/>
        <v>239.24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239.24</v>
      </c>
      <c r="AT61" s="8">
        <v>30.38</v>
      </c>
      <c r="AU61" s="8">
        <v>30.38</v>
      </c>
      <c r="AW61" s="202">
        <v>30.38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30.38</v>
      </c>
      <c r="BD61" s="202">
        <v>30.38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30.38</v>
      </c>
      <c r="BL61" s="8">
        <f t="shared" si="21"/>
        <v>30.38</v>
      </c>
      <c r="BM61" s="8">
        <f t="shared" si="22"/>
        <v>30.38</v>
      </c>
      <c r="BN61" s="8">
        <f t="shared" si="23"/>
        <v>30.38</v>
      </c>
      <c r="BO61" s="8">
        <f t="shared" si="24"/>
        <v>30.38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920</v>
      </c>
      <c r="G62" s="16">
        <f>'[3]30'!G64</f>
        <v>0</v>
      </c>
      <c r="H62" s="17">
        <f t="shared" si="27"/>
        <v>1240</v>
      </c>
      <c r="I62" s="15">
        <f>'[3]30'!J64</f>
        <v>300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30.38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30.38</v>
      </c>
      <c r="AE62" s="8">
        <f t="shared" si="11"/>
        <v>30.38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30.38</v>
      </c>
      <c r="AL62" s="8">
        <f t="shared" ref="AL62:AN98" si="35">Q62-X62-AE62</f>
        <v>239.24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239.24</v>
      </c>
      <c r="AT62" s="8">
        <v>30.38</v>
      </c>
      <c r="AU62" s="8">
        <v>30.38</v>
      </c>
      <c r="AW62" s="202">
        <v>30.38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30.38</v>
      </c>
      <c r="BD62" s="202">
        <v>30.38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30.38</v>
      </c>
      <c r="BL62" s="8">
        <f t="shared" si="21"/>
        <v>30.38</v>
      </c>
      <c r="BM62" s="8">
        <f t="shared" si="22"/>
        <v>30.38</v>
      </c>
      <c r="BN62" s="8">
        <f t="shared" si="23"/>
        <v>30.38</v>
      </c>
      <c r="BO62" s="8">
        <f t="shared" si="24"/>
        <v>30.38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920</v>
      </c>
      <c r="G63" s="16">
        <f>'[3]30'!G65</f>
        <v>0</v>
      </c>
      <c r="H63" s="17">
        <f t="shared" si="27"/>
        <v>1240</v>
      </c>
      <c r="I63" s="15">
        <f>'[3]30'!J65</f>
        <v>295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295</v>
      </c>
      <c r="P63" s="18">
        <f>frq!C63</f>
        <v>1</v>
      </c>
      <c r="Q63" s="15">
        <f t="shared" si="33"/>
        <v>295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295</v>
      </c>
      <c r="X63" s="8">
        <f t="shared" si="4"/>
        <v>30.16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30.16</v>
      </c>
      <c r="AE63" s="8">
        <f t="shared" si="11"/>
        <v>30.16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30.16</v>
      </c>
      <c r="AL63" s="8">
        <f t="shared" si="35"/>
        <v>234.67999999999998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234.67999999999998</v>
      </c>
      <c r="AT63" s="8">
        <v>30.16</v>
      </c>
      <c r="AU63" s="8">
        <v>30.16</v>
      </c>
      <c r="AW63" s="202">
        <v>30.16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30.16</v>
      </c>
      <c r="BD63" s="202">
        <v>30.16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30.16</v>
      </c>
      <c r="BL63" s="8">
        <f t="shared" si="21"/>
        <v>30.16</v>
      </c>
      <c r="BM63" s="8">
        <f t="shared" si="22"/>
        <v>30.16</v>
      </c>
      <c r="BN63" s="8">
        <f t="shared" si="23"/>
        <v>30.16</v>
      </c>
      <c r="BO63" s="8">
        <f t="shared" si="24"/>
        <v>30.16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920</v>
      </c>
      <c r="G64" s="16">
        <f>'[3]30'!G66</f>
        <v>0</v>
      </c>
      <c r="H64" s="17">
        <f t="shared" si="27"/>
        <v>1240</v>
      </c>
      <c r="I64" s="15">
        <f>'[3]30'!J66</f>
        <v>295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295</v>
      </c>
      <c r="P64" s="18">
        <f>frq!C64</f>
        <v>1</v>
      </c>
      <c r="Q64" s="15">
        <f t="shared" si="33"/>
        <v>295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295</v>
      </c>
      <c r="X64" s="8">
        <f t="shared" si="4"/>
        <v>29.97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29.97</v>
      </c>
      <c r="AE64" s="8">
        <f t="shared" si="11"/>
        <v>29.97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29.97</v>
      </c>
      <c r="AL64" s="8">
        <f t="shared" si="35"/>
        <v>235.05999999999997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235.05999999999997</v>
      </c>
      <c r="AT64" s="8">
        <v>29.97</v>
      </c>
      <c r="AU64" s="8">
        <v>29.97</v>
      </c>
      <c r="AW64" s="202">
        <v>29.97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29.97</v>
      </c>
      <c r="BD64" s="202">
        <v>29.97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29.97</v>
      </c>
      <c r="BL64" s="8">
        <f t="shared" si="21"/>
        <v>29.97</v>
      </c>
      <c r="BM64" s="8">
        <f t="shared" si="22"/>
        <v>29.97</v>
      </c>
      <c r="BN64" s="8">
        <f t="shared" si="23"/>
        <v>29.97</v>
      </c>
      <c r="BO64" s="8">
        <f t="shared" si="24"/>
        <v>29.97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920</v>
      </c>
      <c r="G65" s="16">
        <f>'[3]30'!G67</f>
        <v>0</v>
      </c>
      <c r="H65" s="17">
        <f t="shared" si="27"/>
        <v>1240</v>
      </c>
      <c r="I65" s="15">
        <f>'[3]30'!J67</f>
        <v>295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295</v>
      </c>
      <c r="P65" s="18">
        <f>frq!C65</f>
        <v>1</v>
      </c>
      <c r="Q65" s="15">
        <f t="shared" si="33"/>
        <v>295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295</v>
      </c>
      <c r="X65" s="8">
        <f t="shared" si="4"/>
        <v>29.97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29.97</v>
      </c>
      <c r="AE65" s="8">
        <f t="shared" si="11"/>
        <v>29.97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29.97</v>
      </c>
      <c r="AL65" s="8">
        <f t="shared" si="35"/>
        <v>235.05999999999997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235.05999999999997</v>
      </c>
      <c r="AT65" s="8">
        <v>29.97</v>
      </c>
      <c r="AU65" s="8">
        <v>29.97</v>
      </c>
      <c r="AW65" s="202">
        <v>29.97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29.97</v>
      </c>
      <c r="BD65" s="202">
        <v>29.97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29.97</v>
      </c>
      <c r="BL65" s="8">
        <f t="shared" si="21"/>
        <v>29.97</v>
      </c>
      <c r="BM65" s="8">
        <f t="shared" si="22"/>
        <v>29.97</v>
      </c>
      <c r="BN65" s="8">
        <f t="shared" si="23"/>
        <v>29.97</v>
      </c>
      <c r="BO65" s="8">
        <f t="shared" si="24"/>
        <v>29.97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920</v>
      </c>
      <c r="G66" s="16">
        <f>'[3]30'!G68</f>
        <v>0</v>
      </c>
      <c r="H66" s="17">
        <f t="shared" si="27"/>
        <v>1240</v>
      </c>
      <c r="I66" s="15">
        <f>'[3]30'!J68</f>
        <v>295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295</v>
      </c>
      <c r="P66" s="18">
        <f>frq!C66</f>
        <v>1</v>
      </c>
      <c r="Q66" s="15">
        <f t="shared" si="33"/>
        <v>295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295</v>
      </c>
      <c r="X66" s="8">
        <f t="shared" si="4"/>
        <v>29.97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29.97</v>
      </c>
      <c r="AE66" s="8">
        <f t="shared" si="11"/>
        <v>29.97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29.97</v>
      </c>
      <c r="AL66" s="8">
        <f t="shared" si="35"/>
        <v>235.05999999999997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235.05999999999997</v>
      </c>
      <c r="AT66" s="8">
        <v>29.97</v>
      </c>
      <c r="AU66" s="8">
        <v>29.97</v>
      </c>
      <c r="AW66" s="202">
        <v>29.97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29.97</v>
      </c>
      <c r="BD66" s="202">
        <v>29.97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29.97</v>
      </c>
      <c r="BL66" s="8">
        <f t="shared" si="21"/>
        <v>29.97</v>
      </c>
      <c r="BM66" s="8">
        <f t="shared" si="22"/>
        <v>29.97</v>
      </c>
      <c r="BN66" s="8">
        <f t="shared" si="23"/>
        <v>29.97</v>
      </c>
      <c r="BO66" s="8">
        <f t="shared" si="24"/>
        <v>29.97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920</v>
      </c>
      <c r="G67" s="16">
        <f>'[3]30'!G69</f>
        <v>0</v>
      </c>
      <c r="H67" s="17">
        <f t="shared" si="27"/>
        <v>1240</v>
      </c>
      <c r="I67" s="15">
        <f>'[3]30'!J69</f>
        <v>295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295</v>
      </c>
      <c r="P67" s="18">
        <f>frq!C67</f>
        <v>1</v>
      </c>
      <c r="Q67" s="15">
        <f t="shared" si="33"/>
        <v>295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295</v>
      </c>
      <c r="X67" s="8">
        <f t="shared" si="4"/>
        <v>29.97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29.97</v>
      </c>
      <c r="AE67" s="8">
        <f t="shared" si="11"/>
        <v>29.97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29.97</v>
      </c>
      <c r="AL67" s="8">
        <f t="shared" si="35"/>
        <v>235.05999999999997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235.05999999999997</v>
      </c>
      <c r="AT67" s="8">
        <v>29.97</v>
      </c>
      <c r="AU67" s="8">
        <v>29.97</v>
      </c>
      <c r="AW67" s="202">
        <v>29.97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29.97</v>
      </c>
      <c r="BD67" s="202">
        <v>29.97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29.97</v>
      </c>
      <c r="BL67" s="8">
        <f t="shared" si="21"/>
        <v>29.97</v>
      </c>
      <c r="BM67" s="8">
        <f t="shared" si="22"/>
        <v>29.97</v>
      </c>
      <c r="BN67" s="8">
        <f t="shared" si="23"/>
        <v>29.97</v>
      </c>
      <c r="BO67" s="8">
        <f t="shared" si="24"/>
        <v>29.97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920</v>
      </c>
      <c r="G68" s="16">
        <f>'[3]30'!G70</f>
        <v>0</v>
      </c>
      <c r="H68" s="17">
        <f t="shared" si="27"/>
        <v>1240</v>
      </c>
      <c r="I68" s="15">
        <f>'[3]30'!J70</f>
        <v>295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295</v>
      </c>
      <c r="P68" s="18">
        <f>frq!C68</f>
        <v>1</v>
      </c>
      <c r="Q68" s="15">
        <f t="shared" si="33"/>
        <v>295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295</v>
      </c>
      <c r="X68" s="8">
        <f t="shared" ref="X68:X98" si="36">AW68</f>
        <v>29.97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29.97</v>
      </c>
      <c r="AE68" s="8">
        <f t="shared" ref="AE68:AE98" si="43">BD68</f>
        <v>29.97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29.97</v>
      </c>
      <c r="AL68" s="8">
        <f t="shared" si="35"/>
        <v>235.05999999999997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235.05999999999997</v>
      </c>
      <c r="AT68" s="8">
        <v>29.97</v>
      </c>
      <c r="AU68" s="8">
        <v>29.97</v>
      </c>
      <c r="AW68" s="202">
        <v>29.97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29.97</v>
      </c>
      <c r="BD68" s="202">
        <v>29.97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29.97</v>
      </c>
      <c r="BL68" s="8">
        <f t="shared" ref="BL68:BL98" si="53">AT68</f>
        <v>29.97</v>
      </c>
      <c r="BM68" s="8">
        <f t="shared" ref="BM68:BM98" si="54">AU68</f>
        <v>29.97</v>
      </c>
      <c r="BN68" s="8">
        <f t="shared" ref="BN68:BN98" si="55">BC68</f>
        <v>29.97</v>
      </c>
      <c r="BO68" s="8">
        <f t="shared" ref="BO68:BO98" si="56">BJ68</f>
        <v>29.97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920</v>
      </c>
      <c r="G69" s="16">
        <f>'[3]30'!G71</f>
        <v>0</v>
      </c>
      <c r="H69" s="17">
        <f t="shared" ref="H69:H98" si="59">SUM(B69:G69)</f>
        <v>1240</v>
      </c>
      <c r="I69" s="15">
        <f>'[3]30'!J71</f>
        <v>295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295</v>
      </c>
      <c r="P69" s="18">
        <f>frq!C69</f>
        <v>1</v>
      </c>
      <c r="Q69" s="15">
        <f t="shared" si="33"/>
        <v>295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295</v>
      </c>
      <c r="X69" s="8">
        <f t="shared" si="36"/>
        <v>29.97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29.97</v>
      </c>
      <c r="AE69" s="8">
        <f t="shared" si="43"/>
        <v>29.97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29.97</v>
      </c>
      <c r="AL69" s="8">
        <f t="shared" si="35"/>
        <v>235.05999999999997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235.05999999999997</v>
      </c>
      <c r="AT69" s="8">
        <v>29.97</v>
      </c>
      <c r="AU69" s="8">
        <v>29.97</v>
      </c>
      <c r="AW69" s="202">
        <v>29.97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29.97</v>
      </c>
      <c r="BD69" s="202">
        <v>29.97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29.97</v>
      </c>
      <c r="BL69" s="8">
        <f t="shared" si="53"/>
        <v>29.97</v>
      </c>
      <c r="BM69" s="8">
        <f t="shared" si="54"/>
        <v>29.97</v>
      </c>
      <c r="BN69" s="8">
        <f t="shared" si="55"/>
        <v>29.97</v>
      </c>
      <c r="BO69" s="8">
        <f t="shared" si="56"/>
        <v>29.97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920</v>
      </c>
      <c r="G70" s="16">
        <f>'[3]30'!G72</f>
        <v>0</v>
      </c>
      <c r="H70" s="17">
        <f t="shared" si="59"/>
        <v>1240</v>
      </c>
      <c r="I70" s="15">
        <f>'[3]30'!J72</f>
        <v>295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295</v>
      </c>
      <c r="P70" s="18">
        <f>frq!C70</f>
        <v>1</v>
      </c>
      <c r="Q70" s="15">
        <f t="shared" si="33"/>
        <v>295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295</v>
      </c>
      <c r="X70" s="8">
        <f t="shared" si="36"/>
        <v>29.97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29.97</v>
      </c>
      <c r="AE70" s="8">
        <f t="shared" si="43"/>
        <v>29.97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29.97</v>
      </c>
      <c r="AL70" s="8">
        <f t="shared" si="35"/>
        <v>235.05999999999997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235.05999999999997</v>
      </c>
      <c r="AT70" s="8">
        <v>29.97</v>
      </c>
      <c r="AU70" s="8">
        <v>29.97</v>
      </c>
      <c r="AW70" s="202">
        <v>29.97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29.97</v>
      </c>
      <c r="BD70" s="202">
        <v>29.97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29.97</v>
      </c>
      <c r="BL70" s="8">
        <f t="shared" si="53"/>
        <v>29.97</v>
      </c>
      <c r="BM70" s="8">
        <f t="shared" si="54"/>
        <v>29.97</v>
      </c>
      <c r="BN70" s="8">
        <f t="shared" si="55"/>
        <v>29.97</v>
      </c>
      <c r="BO70" s="8">
        <f t="shared" si="56"/>
        <v>29.97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920</v>
      </c>
      <c r="G71" s="16">
        <f>'[3]30'!G73</f>
        <v>0</v>
      </c>
      <c r="H71" s="17">
        <f t="shared" si="59"/>
        <v>1240</v>
      </c>
      <c r="I71" s="15">
        <f>'[3]30'!J73</f>
        <v>300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30.48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30.48</v>
      </c>
      <c r="AE71" s="8">
        <f t="shared" si="43"/>
        <v>30.48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30.48</v>
      </c>
      <c r="AL71" s="8">
        <f t="shared" si="35"/>
        <v>239.04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239.04</v>
      </c>
      <c r="AT71" s="8">
        <v>29.97</v>
      </c>
      <c r="AU71" s="8">
        <v>29.97</v>
      </c>
      <c r="AW71" s="202">
        <v>30.48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30.48</v>
      </c>
      <c r="BD71" s="202">
        <v>30.48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30.48</v>
      </c>
      <c r="BL71" s="8">
        <f t="shared" si="53"/>
        <v>29.97</v>
      </c>
      <c r="BM71" s="8">
        <f t="shared" si="54"/>
        <v>29.97</v>
      </c>
      <c r="BN71" s="8">
        <f t="shared" si="55"/>
        <v>30.48</v>
      </c>
      <c r="BO71" s="8">
        <f t="shared" si="56"/>
        <v>30.48</v>
      </c>
      <c r="BP71" s="182">
        <f t="shared" si="57"/>
        <v>-0.51000000000000156</v>
      </c>
      <c r="BQ71" s="182">
        <f t="shared" si="58"/>
        <v>-0.51000000000000156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920</v>
      </c>
      <c r="G72" s="16">
        <f>'[3]30'!G74</f>
        <v>0</v>
      </c>
      <c r="H72" s="17">
        <f t="shared" si="59"/>
        <v>1240</v>
      </c>
      <c r="I72" s="15">
        <f>'[3]30'!J74</f>
        <v>300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30.48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30.48</v>
      </c>
      <c r="AE72" s="8">
        <f t="shared" si="43"/>
        <v>30.48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30.48</v>
      </c>
      <c r="AL72" s="8">
        <f t="shared" si="35"/>
        <v>239.04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239.04</v>
      </c>
      <c r="AT72" s="8">
        <v>29.97</v>
      </c>
      <c r="AU72" s="8">
        <v>29.97</v>
      </c>
      <c r="AW72" s="202">
        <v>30.48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30.48</v>
      </c>
      <c r="BD72" s="202">
        <v>30.48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30.48</v>
      </c>
      <c r="BL72" s="8">
        <f t="shared" si="53"/>
        <v>29.97</v>
      </c>
      <c r="BM72" s="8">
        <f t="shared" si="54"/>
        <v>29.97</v>
      </c>
      <c r="BN72" s="8">
        <f t="shared" si="55"/>
        <v>30.48</v>
      </c>
      <c r="BO72" s="8">
        <f t="shared" si="56"/>
        <v>30.48</v>
      </c>
      <c r="BP72" s="182">
        <f t="shared" si="57"/>
        <v>-0.51000000000000156</v>
      </c>
      <c r="BQ72" s="182">
        <f t="shared" si="58"/>
        <v>-0.51000000000000156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920</v>
      </c>
      <c r="G73" s="16">
        <f>'[3]30'!G75</f>
        <v>0</v>
      </c>
      <c r="H73" s="17">
        <f t="shared" si="59"/>
        <v>1240</v>
      </c>
      <c r="I73" s="15">
        <f>'[3]30'!J75</f>
        <v>300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30.48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30.48</v>
      </c>
      <c r="AE73" s="8">
        <f t="shared" si="43"/>
        <v>30.48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30.48</v>
      </c>
      <c r="AL73" s="8">
        <f t="shared" si="35"/>
        <v>239.04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239.04</v>
      </c>
      <c r="AT73" s="8">
        <v>29.97</v>
      </c>
      <c r="AU73" s="8">
        <v>29.97</v>
      </c>
      <c r="AW73" s="202">
        <v>30.48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30.48</v>
      </c>
      <c r="BD73" s="202">
        <v>30.48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30.48</v>
      </c>
      <c r="BL73" s="8">
        <f t="shared" si="53"/>
        <v>29.97</v>
      </c>
      <c r="BM73" s="8">
        <f t="shared" si="54"/>
        <v>29.97</v>
      </c>
      <c r="BN73" s="8">
        <f t="shared" si="55"/>
        <v>30.48</v>
      </c>
      <c r="BO73" s="8">
        <f t="shared" si="56"/>
        <v>30.48</v>
      </c>
      <c r="BP73" s="182">
        <f t="shared" si="57"/>
        <v>-0.51000000000000156</v>
      </c>
      <c r="BQ73" s="182">
        <f t="shared" si="58"/>
        <v>-0.51000000000000156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920</v>
      </c>
      <c r="G74" s="16">
        <f>'[3]30'!G76</f>
        <v>0</v>
      </c>
      <c r="H74" s="17">
        <f t="shared" si="59"/>
        <v>1240</v>
      </c>
      <c r="I74" s="15">
        <f>'[3]30'!J76</f>
        <v>300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30.48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30.48</v>
      </c>
      <c r="AE74" s="8">
        <f t="shared" si="43"/>
        <v>30.48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30.48</v>
      </c>
      <c r="AL74" s="8">
        <f t="shared" si="35"/>
        <v>239.04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239.04</v>
      </c>
      <c r="AT74" s="8">
        <v>29.97</v>
      </c>
      <c r="AU74" s="8">
        <v>29.97</v>
      </c>
      <c r="AW74" s="202">
        <v>30.48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30.48</v>
      </c>
      <c r="BD74" s="202">
        <v>30.48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30.48</v>
      </c>
      <c r="BL74" s="8">
        <f t="shared" si="53"/>
        <v>29.97</v>
      </c>
      <c r="BM74" s="8">
        <f t="shared" si="54"/>
        <v>29.97</v>
      </c>
      <c r="BN74" s="8">
        <f t="shared" si="55"/>
        <v>30.48</v>
      </c>
      <c r="BO74" s="8">
        <f t="shared" si="56"/>
        <v>30.48</v>
      </c>
      <c r="BP74" s="182">
        <f t="shared" si="57"/>
        <v>-0.51000000000000156</v>
      </c>
      <c r="BQ74" s="182">
        <f t="shared" si="58"/>
        <v>-0.51000000000000156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940</v>
      </c>
      <c r="G75" s="16">
        <f>'[3]30'!G77</f>
        <v>0</v>
      </c>
      <c r="H75" s="17">
        <f t="shared" si="59"/>
        <v>1260</v>
      </c>
      <c r="I75" s="15">
        <f>'[3]30'!J77</f>
        <v>292.33999999999997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292.33999999999997</v>
      </c>
      <c r="P75" s="18">
        <f>frq!C75</f>
        <v>1</v>
      </c>
      <c r="Q75" s="15">
        <f t="shared" si="33"/>
        <v>292.33999999999997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292.33999999999997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228.33999999999997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228.33999999999997</v>
      </c>
      <c r="AT75" s="8">
        <v>30.38</v>
      </c>
      <c r="AU75" s="8">
        <v>30.38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30.38</v>
      </c>
      <c r="BM75" s="8">
        <f t="shared" si="54"/>
        <v>30.38</v>
      </c>
      <c r="BN75" s="8">
        <f t="shared" si="55"/>
        <v>32</v>
      </c>
      <c r="BO75" s="8">
        <f t="shared" si="56"/>
        <v>32</v>
      </c>
      <c r="BP75" s="182">
        <f t="shared" si="57"/>
        <v>-1.620000000000001</v>
      </c>
      <c r="BQ75" s="182">
        <f t="shared" si="58"/>
        <v>-1.620000000000001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940</v>
      </c>
      <c r="G76" s="16">
        <f>'[3]30'!G78</f>
        <v>0</v>
      </c>
      <c r="H76" s="17">
        <f t="shared" si="59"/>
        <v>1260</v>
      </c>
      <c r="I76" s="15">
        <f>'[3]30'!J78</f>
        <v>292.33999999999997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292.33999999999997</v>
      </c>
      <c r="P76" s="18">
        <f>frq!C76</f>
        <v>1</v>
      </c>
      <c r="Q76" s="15">
        <f t="shared" si="33"/>
        <v>292.33999999999997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292.33999999999997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228.33999999999997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228.33999999999997</v>
      </c>
      <c r="AT76" s="8">
        <v>30.38</v>
      </c>
      <c r="AU76" s="8">
        <v>30.38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30.38</v>
      </c>
      <c r="BM76" s="8">
        <f t="shared" si="54"/>
        <v>30.38</v>
      </c>
      <c r="BN76" s="8">
        <f t="shared" si="55"/>
        <v>32</v>
      </c>
      <c r="BO76" s="8">
        <f t="shared" si="56"/>
        <v>32</v>
      </c>
      <c r="BP76" s="182">
        <f t="shared" si="57"/>
        <v>-1.620000000000001</v>
      </c>
      <c r="BQ76" s="182">
        <f t="shared" si="58"/>
        <v>-1.620000000000001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940</v>
      </c>
      <c r="G77" s="16">
        <f>'[3]30'!G79</f>
        <v>0</v>
      </c>
      <c r="H77" s="17">
        <f t="shared" si="59"/>
        <v>1260</v>
      </c>
      <c r="I77" s="15">
        <f>'[3]30'!J79</f>
        <v>291.33999999999997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291.33999999999997</v>
      </c>
      <c r="P77" s="18">
        <f>frq!C77</f>
        <v>1</v>
      </c>
      <c r="Q77" s="15">
        <f t="shared" si="33"/>
        <v>291.33999999999997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291.33999999999997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227.33999999999997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227.33999999999997</v>
      </c>
      <c r="AT77" s="8">
        <v>30.48</v>
      </c>
      <c r="AU77" s="8">
        <v>30.48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30.48</v>
      </c>
      <c r="BM77" s="8">
        <f t="shared" si="54"/>
        <v>30.48</v>
      </c>
      <c r="BN77" s="8">
        <f t="shared" si="55"/>
        <v>32</v>
      </c>
      <c r="BO77" s="8">
        <f t="shared" si="56"/>
        <v>32</v>
      </c>
      <c r="BP77" s="182">
        <f t="shared" si="57"/>
        <v>-1.5199999999999996</v>
      </c>
      <c r="BQ77" s="182">
        <f t="shared" si="58"/>
        <v>-1.5199999999999996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940</v>
      </c>
      <c r="G78" s="16">
        <f>'[3]30'!G80</f>
        <v>0</v>
      </c>
      <c r="H78" s="17">
        <f t="shared" si="59"/>
        <v>1260</v>
      </c>
      <c r="I78" s="15">
        <f>'[3]30'!J80</f>
        <v>291.33999999999997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291.33999999999997</v>
      </c>
      <c r="P78" s="18">
        <f>frq!C78</f>
        <v>1</v>
      </c>
      <c r="Q78" s="15">
        <f t="shared" si="33"/>
        <v>291.33999999999997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291.33999999999997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227.33999999999997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227.33999999999997</v>
      </c>
      <c r="AT78" s="8">
        <v>30.48</v>
      </c>
      <c r="AU78" s="8">
        <v>30.48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30.48</v>
      </c>
      <c r="BM78" s="8">
        <f t="shared" si="54"/>
        <v>30.48</v>
      </c>
      <c r="BN78" s="8">
        <f t="shared" si="55"/>
        <v>32</v>
      </c>
      <c r="BO78" s="8">
        <f t="shared" si="56"/>
        <v>32</v>
      </c>
      <c r="BP78" s="182">
        <f t="shared" si="57"/>
        <v>-1.5199999999999996</v>
      </c>
      <c r="BQ78" s="182">
        <f t="shared" si="58"/>
        <v>-1.5199999999999996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940</v>
      </c>
      <c r="G79" s="16">
        <f>'[3]30'!G81</f>
        <v>0</v>
      </c>
      <c r="H79" s="17">
        <f t="shared" si="59"/>
        <v>1260</v>
      </c>
      <c r="I79" s="15">
        <f>'[3]30'!J81</f>
        <v>294.33999999999997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294.33999999999997</v>
      </c>
      <c r="P79" s="18">
        <f>frq!C79</f>
        <v>1</v>
      </c>
      <c r="Q79" s="15">
        <f t="shared" si="33"/>
        <v>294.33999999999997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294.33999999999997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230.33999999999997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230.33999999999997</v>
      </c>
      <c r="AT79" s="8">
        <v>30.7</v>
      </c>
      <c r="AU79" s="8">
        <v>30.7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30.7</v>
      </c>
      <c r="BM79" s="8">
        <f t="shared" si="54"/>
        <v>30.7</v>
      </c>
      <c r="BN79" s="8">
        <f t="shared" si="55"/>
        <v>32</v>
      </c>
      <c r="BO79" s="8">
        <f t="shared" si="56"/>
        <v>32</v>
      </c>
      <c r="BP79" s="182">
        <f t="shared" si="57"/>
        <v>-1.3000000000000007</v>
      </c>
      <c r="BQ79" s="182">
        <f t="shared" si="58"/>
        <v>-1.3000000000000007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940</v>
      </c>
      <c r="G80" s="16">
        <f>'[3]30'!G82</f>
        <v>0</v>
      </c>
      <c r="H80" s="17">
        <f t="shared" si="59"/>
        <v>1260</v>
      </c>
      <c r="I80" s="15">
        <f>'[3]30'!J82</f>
        <v>294.33999999999997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294.33999999999997</v>
      </c>
      <c r="P80" s="18">
        <f>frq!C80</f>
        <v>1</v>
      </c>
      <c r="Q80" s="15">
        <f t="shared" si="33"/>
        <v>294.33999999999997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294.33999999999997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230.33999999999997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230.33999999999997</v>
      </c>
      <c r="AT80" s="8">
        <v>30.7</v>
      </c>
      <c r="AU80" s="8">
        <v>30.7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30.7</v>
      </c>
      <c r="BM80" s="8">
        <f t="shared" si="54"/>
        <v>30.7</v>
      </c>
      <c r="BN80" s="8">
        <f t="shared" si="55"/>
        <v>32</v>
      </c>
      <c r="BO80" s="8">
        <f t="shared" si="56"/>
        <v>32</v>
      </c>
      <c r="BP80" s="182">
        <f t="shared" si="57"/>
        <v>-1.3000000000000007</v>
      </c>
      <c r="BQ80" s="182">
        <f t="shared" si="58"/>
        <v>-1.3000000000000007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940</v>
      </c>
      <c r="G81" s="16">
        <f>'[3]30'!G83</f>
        <v>0</v>
      </c>
      <c r="H81" s="17">
        <f t="shared" si="59"/>
        <v>1260</v>
      </c>
      <c r="I81" s="15">
        <f>'[3]30'!J83</f>
        <v>294.33999999999997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294.33999999999997</v>
      </c>
      <c r="P81" s="18">
        <f>frq!C81</f>
        <v>1</v>
      </c>
      <c r="Q81" s="15">
        <f t="shared" si="33"/>
        <v>294.33999999999997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294.33999999999997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230.33999999999997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230.33999999999997</v>
      </c>
      <c r="AT81" s="8">
        <v>32</v>
      </c>
      <c r="AU81" s="8">
        <v>32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940</v>
      </c>
      <c r="G82" s="16">
        <f>'[3]30'!G84</f>
        <v>0</v>
      </c>
      <c r="H82" s="17">
        <f t="shared" si="59"/>
        <v>1260</v>
      </c>
      <c r="I82" s="15">
        <f>'[3]30'!J84</f>
        <v>294.33999999999997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294.33999999999997</v>
      </c>
      <c r="P82" s="18">
        <f>frq!C82</f>
        <v>1</v>
      </c>
      <c r="Q82" s="15">
        <f t="shared" si="33"/>
        <v>294.33999999999997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294.33999999999997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230.33999999999997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230.33999999999997</v>
      </c>
      <c r="AT82" s="8">
        <v>32</v>
      </c>
      <c r="AU82" s="8">
        <v>32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940</v>
      </c>
      <c r="G83" s="16">
        <f>'[3]30'!G85</f>
        <v>0</v>
      </c>
      <c r="H83" s="17">
        <f t="shared" si="59"/>
        <v>1260</v>
      </c>
      <c r="I83" s="15">
        <f>'[3]30'!J85</f>
        <v>294.33999999999997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294.33999999999997</v>
      </c>
      <c r="P83" s="18">
        <f>frq!C83</f>
        <v>1</v>
      </c>
      <c r="Q83" s="15">
        <f t="shared" si="33"/>
        <v>294.33999999999997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294.33999999999997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230.33999999999997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230.33999999999997</v>
      </c>
      <c r="AT83" s="8">
        <v>32</v>
      </c>
      <c r="AU83" s="8">
        <v>32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940</v>
      </c>
      <c r="G84" s="16">
        <f>'[3]30'!G86</f>
        <v>0</v>
      </c>
      <c r="H84" s="17">
        <f t="shared" si="59"/>
        <v>1260</v>
      </c>
      <c r="I84" s="15">
        <f>'[3]30'!J86</f>
        <v>294.33999999999997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294.33999999999997</v>
      </c>
      <c r="P84" s="18">
        <f>frq!C84</f>
        <v>1</v>
      </c>
      <c r="Q84" s="15">
        <f t="shared" si="33"/>
        <v>294.33999999999997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294.33999999999997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230.33999999999997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230.33999999999997</v>
      </c>
      <c r="AT84" s="8">
        <v>32</v>
      </c>
      <c r="AU84" s="8">
        <v>32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940</v>
      </c>
      <c r="G85" s="16">
        <f>'[3]30'!G87</f>
        <v>0</v>
      </c>
      <c r="H85" s="17">
        <f t="shared" si="59"/>
        <v>1260</v>
      </c>
      <c r="I85" s="15">
        <f>'[3]30'!J87</f>
        <v>294.33999999999997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294.33999999999997</v>
      </c>
      <c r="P85" s="18">
        <f>frq!C85</f>
        <v>1</v>
      </c>
      <c r="Q85" s="15">
        <f t="shared" si="33"/>
        <v>294.33999999999997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294.33999999999997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230.33999999999997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230.33999999999997</v>
      </c>
      <c r="AT85" s="8">
        <v>32</v>
      </c>
      <c r="AU85" s="8">
        <v>32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940</v>
      </c>
      <c r="G86" s="16">
        <f>'[3]30'!G88</f>
        <v>0</v>
      </c>
      <c r="H86" s="17">
        <f t="shared" si="59"/>
        <v>1260</v>
      </c>
      <c r="I86" s="15">
        <f>'[3]30'!J88</f>
        <v>294.33999999999997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294.33999999999997</v>
      </c>
      <c r="P86" s="18">
        <f>frq!C86</f>
        <v>1</v>
      </c>
      <c r="Q86" s="15">
        <f t="shared" si="33"/>
        <v>294.33999999999997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294.33999999999997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230.33999999999997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230.33999999999997</v>
      </c>
      <c r="AT86" s="8">
        <v>32</v>
      </c>
      <c r="AU86" s="8">
        <v>32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940</v>
      </c>
      <c r="G87" s="16">
        <f>'[3]30'!G89</f>
        <v>0</v>
      </c>
      <c r="H87" s="17">
        <f t="shared" si="59"/>
        <v>1260</v>
      </c>
      <c r="I87" s="15">
        <f>'[3]30'!J89</f>
        <v>294.33999999999997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294.33999999999997</v>
      </c>
      <c r="P87" s="18">
        <f>frq!C87</f>
        <v>1</v>
      </c>
      <c r="Q87" s="15">
        <f t="shared" si="33"/>
        <v>294.33999999999997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294.33999999999997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230.33999999999997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230.33999999999997</v>
      </c>
      <c r="AT87" s="8">
        <v>32</v>
      </c>
      <c r="AU87" s="8">
        <v>32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940</v>
      </c>
      <c r="G88" s="16">
        <f>'[3]30'!G90</f>
        <v>0</v>
      </c>
      <c r="H88" s="17">
        <f t="shared" si="59"/>
        <v>1260</v>
      </c>
      <c r="I88" s="15">
        <f>'[3]30'!J90</f>
        <v>294.33999999999997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294.33999999999997</v>
      </c>
      <c r="P88" s="18">
        <f>frq!C88</f>
        <v>1</v>
      </c>
      <c r="Q88" s="15">
        <f t="shared" si="33"/>
        <v>294.33999999999997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294.33999999999997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230.33999999999997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230.33999999999997</v>
      </c>
      <c r="AT88" s="8">
        <v>32</v>
      </c>
      <c r="AU88" s="8">
        <v>32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940</v>
      </c>
      <c r="G89" s="16">
        <f>'[3]30'!G91</f>
        <v>0</v>
      </c>
      <c r="H89" s="17">
        <f t="shared" si="59"/>
        <v>1260</v>
      </c>
      <c r="I89" s="15">
        <f>'[3]30'!J91</f>
        <v>294.33999999999997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294.33999999999997</v>
      </c>
      <c r="P89" s="18">
        <f>frq!C89</f>
        <v>1</v>
      </c>
      <c r="Q89" s="15">
        <f t="shared" si="33"/>
        <v>294.33999999999997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294.33999999999997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230.33999999999997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230.33999999999997</v>
      </c>
      <c r="AT89" s="8">
        <v>32</v>
      </c>
      <c r="AU89" s="8">
        <v>32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32</v>
      </c>
      <c r="BM89" s="8">
        <f t="shared" si="54"/>
        <v>32</v>
      </c>
      <c r="BN89" s="8">
        <f t="shared" si="55"/>
        <v>32</v>
      </c>
      <c r="BO89" s="8">
        <f t="shared" si="56"/>
        <v>32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940</v>
      </c>
      <c r="G90" s="16">
        <f>'[3]30'!G92</f>
        <v>0</v>
      </c>
      <c r="H90" s="17">
        <f t="shared" si="59"/>
        <v>1260</v>
      </c>
      <c r="I90" s="15">
        <f>'[3]30'!J92</f>
        <v>294.33999999999997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294.33999999999997</v>
      </c>
      <c r="P90" s="18">
        <f>frq!C90</f>
        <v>1</v>
      </c>
      <c r="Q90" s="15">
        <f t="shared" si="33"/>
        <v>294.33999999999997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294.33999999999997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230.33999999999997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230.33999999999997</v>
      </c>
      <c r="AT90" s="8">
        <v>32</v>
      </c>
      <c r="AU90" s="8">
        <v>32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940</v>
      </c>
      <c r="G91" s="16">
        <f>'[3]30'!G93</f>
        <v>0</v>
      </c>
      <c r="H91" s="17">
        <f t="shared" si="59"/>
        <v>1260</v>
      </c>
      <c r="I91" s="15">
        <f>'[3]30'!J93</f>
        <v>294.33999999999997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294.33999999999997</v>
      </c>
      <c r="P91" s="18">
        <f>frq!C91</f>
        <v>1</v>
      </c>
      <c r="Q91" s="15">
        <f t="shared" si="33"/>
        <v>294.33999999999997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294.33999999999997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230.33999999999997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230.33999999999997</v>
      </c>
      <c r="AT91" s="8">
        <v>32</v>
      </c>
      <c r="AU91" s="8">
        <v>32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940</v>
      </c>
      <c r="G92" s="16">
        <f>'[3]30'!G94</f>
        <v>0</v>
      </c>
      <c r="H92" s="17">
        <f t="shared" si="59"/>
        <v>1260</v>
      </c>
      <c r="I92" s="15">
        <f>'[3]30'!J94</f>
        <v>294.33999999999997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294.33999999999997</v>
      </c>
      <c r="P92" s="18">
        <f>frq!C92</f>
        <v>1</v>
      </c>
      <c r="Q92" s="15">
        <f t="shared" si="33"/>
        <v>294.33999999999997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294.33999999999997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230.33999999999997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230.33999999999997</v>
      </c>
      <c r="AT92" s="8">
        <v>32</v>
      </c>
      <c r="AU92" s="8">
        <v>32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940</v>
      </c>
      <c r="G93" s="16">
        <f>'[3]30'!G95</f>
        <v>0</v>
      </c>
      <c r="H93" s="17">
        <f t="shared" si="59"/>
        <v>1260</v>
      </c>
      <c r="I93" s="15">
        <f>'[3]30'!J95</f>
        <v>294.33999999999997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294.33999999999997</v>
      </c>
      <c r="P93" s="18">
        <f>frq!C93</f>
        <v>1</v>
      </c>
      <c r="Q93" s="15">
        <f t="shared" si="33"/>
        <v>294.33999999999997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294.33999999999997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230.33999999999997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230.33999999999997</v>
      </c>
      <c r="AT93" s="8">
        <v>32</v>
      </c>
      <c r="AU93" s="8">
        <v>32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940</v>
      </c>
      <c r="G94" s="16">
        <f>'[3]30'!G96</f>
        <v>0</v>
      </c>
      <c r="H94" s="17">
        <f t="shared" si="59"/>
        <v>1260</v>
      </c>
      <c r="I94" s="15">
        <f>'[3]30'!J96</f>
        <v>294.33999999999997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294.33999999999997</v>
      </c>
      <c r="P94" s="18">
        <f>frq!C94</f>
        <v>1</v>
      </c>
      <c r="Q94" s="15">
        <f t="shared" si="33"/>
        <v>294.33999999999997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294.33999999999997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230.33999999999997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230.33999999999997</v>
      </c>
      <c r="AT94" s="8">
        <v>32</v>
      </c>
      <c r="AU94" s="8">
        <v>32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940</v>
      </c>
      <c r="G95" s="16">
        <f>'[3]30'!G97</f>
        <v>0</v>
      </c>
      <c r="H95" s="17">
        <f t="shared" si="59"/>
        <v>1260</v>
      </c>
      <c r="I95" s="15">
        <f>'[3]30'!J97</f>
        <v>294.33999999999997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294.33999999999997</v>
      </c>
      <c r="P95" s="18">
        <f>frq!C95</f>
        <v>1</v>
      </c>
      <c r="Q95" s="15">
        <f t="shared" si="33"/>
        <v>294.33999999999997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294.33999999999997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230.33999999999997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230.33999999999997</v>
      </c>
      <c r="AT95" s="8">
        <v>32</v>
      </c>
      <c r="AU95" s="8">
        <v>32</v>
      </c>
      <c r="AW95" s="202">
        <v>32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32</v>
      </c>
      <c r="BD95" s="202">
        <v>32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940</v>
      </c>
      <c r="G96" s="16">
        <f>'[3]30'!G98</f>
        <v>0</v>
      </c>
      <c r="H96" s="17">
        <f t="shared" si="59"/>
        <v>1260</v>
      </c>
      <c r="I96" s="15">
        <f>'[3]30'!J98</f>
        <v>294.33999999999997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294.33999999999997</v>
      </c>
      <c r="P96" s="18">
        <f>frq!C96</f>
        <v>1</v>
      </c>
      <c r="Q96" s="15">
        <f t="shared" si="33"/>
        <v>294.33999999999997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294.33999999999997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230.33999999999997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230.33999999999997</v>
      </c>
      <c r="AT96" s="8">
        <v>32</v>
      </c>
      <c r="AU96" s="8">
        <v>32</v>
      </c>
      <c r="AW96" s="202">
        <v>32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32</v>
      </c>
      <c r="BD96" s="202">
        <v>32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940</v>
      </c>
      <c r="G97" s="16">
        <f>'[3]30'!G99</f>
        <v>0</v>
      </c>
      <c r="H97" s="17">
        <f t="shared" si="59"/>
        <v>1260</v>
      </c>
      <c r="I97" s="15">
        <f>'[3]30'!J99</f>
        <v>294.33999999999997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294.33999999999997</v>
      </c>
      <c r="P97" s="18">
        <f>frq!C97</f>
        <v>1</v>
      </c>
      <c r="Q97" s="15">
        <f t="shared" si="33"/>
        <v>294.33999999999997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294.33999999999997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230.33999999999997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230.33999999999997</v>
      </c>
      <c r="AT97" s="8">
        <v>32</v>
      </c>
      <c r="AU97" s="8">
        <v>32</v>
      </c>
      <c r="AW97" s="202">
        <v>32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32</v>
      </c>
      <c r="BD97" s="202">
        <v>32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940</v>
      </c>
      <c r="G98" s="16">
        <f>'[3]30'!G100</f>
        <v>0</v>
      </c>
      <c r="H98" s="17">
        <f t="shared" si="59"/>
        <v>1260</v>
      </c>
      <c r="I98" s="15">
        <f>'[3]30'!J100</f>
        <v>294.33999999999997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294.33999999999997</v>
      </c>
      <c r="P98" s="18">
        <f>frq!C98</f>
        <v>1</v>
      </c>
      <c r="Q98" s="15">
        <f t="shared" si="33"/>
        <v>294.33999999999997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294.33999999999997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230.33999999999997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230.33999999999997</v>
      </c>
      <c r="AT98" s="8">
        <v>32</v>
      </c>
      <c r="AU98" s="8">
        <v>32</v>
      </c>
      <c r="AW98" s="202">
        <v>32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32</v>
      </c>
      <c r="BD98" s="202">
        <v>32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6.8771775000000037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6.8771775000000037</v>
      </c>
      <c r="P99" s="15">
        <f t="shared" si="62"/>
        <v>2.4E-2</v>
      </c>
      <c r="Q99" s="15">
        <f t="shared" si="62"/>
        <v>6.8771775000000037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6.8771775000000037</v>
      </c>
      <c r="X99" s="15">
        <f t="shared" si="62"/>
        <v>0.57965499999999992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0.57965499999999992</v>
      </c>
      <c r="AE99" s="15">
        <f t="shared" si="62"/>
        <v>0.76125249999999989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0.76125249999999989</v>
      </c>
      <c r="AL99" s="15">
        <f t="shared" si="62"/>
        <v>5.5362700000000027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5.5362700000000027</v>
      </c>
      <c r="AS99" s="15">
        <f t="shared" si="62"/>
        <v>0</v>
      </c>
      <c r="AT99" s="15">
        <f t="shared" si="62"/>
        <v>0.52596250000000011</v>
      </c>
      <c r="AU99" s="15">
        <f t="shared" si="62"/>
        <v>0.75852249999999966</v>
      </c>
      <c r="AV99" s="15">
        <f t="shared" si="62"/>
        <v>0</v>
      </c>
      <c r="AW99" s="15">
        <f t="shared" si="62"/>
        <v>0.57965499999999992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0.57965499999999992</v>
      </c>
      <c r="BD99" s="15">
        <f t="shared" si="62"/>
        <v>0.76125249999999989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0.76125249999999989</v>
      </c>
      <c r="BK99" s="15"/>
      <c r="BL99" s="15">
        <f t="shared" si="63"/>
        <v>0.52596250000000011</v>
      </c>
      <c r="BM99" s="15">
        <f t="shared" si="63"/>
        <v>0.75852249999999966</v>
      </c>
      <c r="BN99" s="15">
        <f t="shared" si="63"/>
        <v>0.57965499999999992</v>
      </c>
      <c r="BO99" s="15">
        <f t="shared" si="63"/>
        <v>0.76125249999999989</v>
      </c>
      <c r="BP99" s="15">
        <f t="shared" si="63"/>
        <v>-5.3692499999999997E-2</v>
      </c>
      <c r="BQ99" s="15">
        <f t="shared" si="63"/>
        <v>-2.7300000000000024E-3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44711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44711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62</v>
      </c>
      <c r="C3">
        <f>PPCL!C3</f>
        <v>0</v>
      </c>
      <c r="D3">
        <f>PPCL!M3</f>
        <v>62</v>
      </c>
      <c r="E3">
        <f>PPCL!N3</f>
        <v>0</v>
      </c>
      <c r="F3">
        <f>B3+C3</f>
        <v>62</v>
      </c>
      <c r="G3">
        <f>D3+E3</f>
        <v>62</v>
      </c>
      <c r="H3" s="154"/>
      <c r="I3">
        <f>BRPL_EOD!AG3+BRPL_EOD!AH3</f>
        <v>17.54</v>
      </c>
      <c r="J3">
        <f>BYPL_EOD!AG3+BYPL_EOD!AH3</f>
        <v>9.9600000000000009</v>
      </c>
      <c r="K3">
        <f>MES_EOD!AG3+MES_EOD!AH3</f>
        <v>3.76</v>
      </c>
      <c r="L3">
        <f>NDMC_EOD!AG3+NDMC_EOD!AH3</f>
        <v>18.79</v>
      </c>
      <c r="M3">
        <f>TPDDL_EOD!AG3+TPDDL_EOD!AH3</f>
        <v>11.95</v>
      </c>
      <c r="N3">
        <f t="shared" ref="N3:N66" si="0">SUM(I3:M3)</f>
        <v>62</v>
      </c>
      <c r="O3" s="154">
        <f t="shared" ref="O3:O66" si="1">G3-N3</f>
        <v>0</v>
      </c>
      <c r="P3">
        <v>17.54</v>
      </c>
      <c r="Q3">
        <v>9.9600000000000009</v>
      </c>
      <c r="R3">
        <v>3.76</v>
      </c>
      <c r="S3">
        <v>18.79</v>
      </c>
      <c r="T3">
        <v>11.95</v>
      </c>
      <c r="U3" s="156">
        <f t="shared" ref="U3:U66" si="2">SUM(P3:T3)</f>
        <v>62</v>
      </c>
      <c r="V3" s="154">
        <f t="shared" ref="V3:V66" si="3">G3-U3</f>
        <v>0</v>
      </c>
    </row>
    <row r="4" spans="1:22">
      <c r="A4" t="s">
        <v>46</v>
      </c>
      <c r="B4">
        <f>PPCL!B4</f>
        <v>62</v>
      </c>
      <c r="C4">
        <f>PPCL!C4</f>
        <v>0</v>
      </c>
      <c r="D4">
        <f>PPCL!M4</f>
        <v>62</v>
      </c>
      <c r="E4">
        <f>PPCL!N4</f>
        <v>0</v>
      </c>
      <c r="F4">
        <f t="shared" ref="F4:F67" si="4">B4+C4</f>
        <v>62</v>
      </c>
      <c r="G4">
        <f t="shared" ref="G4:G67" si="5">D4+E4</f>
        <v>62</v>
      </c>
      <c r="H4" s="154"/>
      <c r="I4">
        <f>BRPL_EOD!AG4+BRPL_EOD!AH4</f>
        <v>17.54</v>
      </c>
      <c r="J4">
        <f>BYPL_EOD!AG4+BYPL_EOD!AH4</f>
        <v>9.9600000000000009</v>
      </c>
      <c r="K4">
        <f>MES_EOD!AG4+MES_EOD!AH4</f>
        <v>3.76</v>
      </c>
      <c r="L4">
        <f>NDMC_EOD!AG4+NDMC_EOD!AH4</f>
        <v>18.79</v>
      </c>
      <c r="M4">
        <f>TPDDL_EOD!AG4+TPDDL_EOD!AH4</f>
        <v>11.95</v>
      </c>
      <c r="N4">
        <f t="shared" si="0"/>
        <v>62</v>
      </c>
      <c r="O4" s="154">
        <f t="shared" si="1"/>
        <v>0</v>
      </c>
      <c r="P4">
        <v>17.54</v>
      </c>
      <c r="Q4">
        <v>9.9600000000000009</v>
      </c>
      <c r="R4">
        <v>3.76</v>
      </c>
      <c r="S4">
        <v>18.79</v>
      </c>
      <c r="T4">
        <v>11.95</v>
      </c>
      <c r="U4" s="156">
        <f t="shared" si="2"/>
        <v>62</v>
      </c>
      <c r="V4" s="154">
        <f t="shared" si="3"/>
        <v>0</v>
      </c>
    </row>
    <row r="5" spans="1:22">
      <c r="A5" t="s">
        <v>47</v>
      </c>
      <c r="B5">
        <f>PPCL!B5</f>
        <v>62</v>
      </c>
      <c r="C5">
        <f>PPCL!C5</f>
        <v>0</v>
      </c>
      <c r="D5">
        <f>PPCL!M5</f>
        <v>62</v>
      </c>
      <c r="E5">
        <f>PPCL!N5</f>
        <v>0</v>
      </c>
      <c r="F5">
        <f t="shared" si="4"/>
        <v>62</v>
      </c>
      <c r="G5">
        <f t="shared" si="5"/>
        <v>62</v>
      </c>
      <c r="H5" s="154"/>
      <c r="I5">
        <f>BRPL_EOD!AG5+BRPL_EOD!AH5</f>
        <v>17.54</v>
      </c>
      <c r="J5">
        <f>BYPL_EOD!AG5+BYPL_EOD!AH5</f>
        <v>9.9600000000000009</v>
      </c>
      <c r="K5">
        <f>MES_EOD!AG5+MES_EOD!AH5</f>
        <v>3.76</v>
      </c>
      <c r="L5">
        <f>NDMC_EOD!AG5+NDMC_EOD!AH5</f>
        <v>18.79</v>
      </c>
      <c r="M5">
        <f>TPDDL_EOD!AG5+TPDDL_EOD!AH5</f>
        <v>11.95</v>
      </c>
      <c r="N5">
        <f t="shared" si="0"/>
        <v>62</v>
      </c>
      <c r="O5" s="154">
        <f t="shared" si="1"/>
        <v>0</v>
      </c>
      <c r="P5">
        <v>17.54</v>
      </c>
      <c r="Q5">
        <v>9.9600000000000009</v>
      </c>
      <c r="R5">
        <v>3.76</v>
      </c>
      <c r="S5">
        <v>18.79</v>
      </c>
      <c r="T5">
        <v>11.95</v>
      </c>
      <c r="U5" s="156">
        <f t="shared" si="2"/>
        <v>62</v>
      </c>
      <c r="V5" s="154">
        <f t="shared" si="3"/>
        <v>0</v>
      </c>
    </row>
    <row r="6" spans="1:22">
      <c r="A6" t="s">
        <v>48</v>
      </c>
      <c r="B6">
        <f>PPCL!B6</f>
        <v>62</v>
      </c>
      <c r="C6">
        <f>PPCL!C6</f>
        <v>0</v>
      </c>
      <c r="D6">
        <f>PPCL!M6</f>
        <v>62</v>
      </c>
      <c r="E6">
        <f>PPCL!N6</f>
        <v>0</v>
      </c>
      <c r="F6">
        <f t="shared" si="4"/>
        <v>62</v>
      </c>
      <c r="G6">
        <f t="shared" si="5"/>
        <v>62</v>
      </c>
      <c r="H6" s="154"/>
      <c r="I6">
        <f>BRPL_EOD!AG6+BRPL_EOD!AH6</f>
        <v>17.54</v>
      </c>
      <c r="J6">
        <f>BYPL_EOD!AG6+BYPL_EOD!AH6</f>
        <v>9.9600000000000009</v>
      </c>
      <c r="K6">
        <f>MES_EOD!AG6+MES_EOD!AH6</f>
        <v>3.76</v>
      </c>
      <c r="L6">
        <f>NDMC_EOD!AG6+NDMC_EOD!AH6</f>
        <v>18.79</v>
      </c>
      <c r="M6">
        <f>TPDDL_EOD!AG6+TPDDL_EOD!AH6</f>
        <v>11.95</v>
      </c>
      <c r="N6">
        <f t="shared" si="0"/>
        <v>62</v>
      </c>
      <c r="O6" s="154">
        <f t="shared" si="1"/>
        <v>0</v>
      </c>
      <c r="P6">
        <v>17.54</v>
      </c>
      <c r="Q6">
        <v>9.9600000000000009</v>
      </c>
      <c r="R6">
        <v>3.76</v>
      </c>
      <c r="S6">
        <v>18.79</v>
      </c>
      <c r="T6">
        <v>11.95</v>
      </c>
      <c r="U6" s="156">
        <f t="shared" si="2"/>
        <v>62</v>
      </c>
      <c r="V6" s="154">
        <f t="shared" si="3"/>
        <v>0</v>
      </c>
    </row>
    <row r="7" spans="1:22">
      <c r="A7" t="s">
        <v>49</v>
      </c>
      <c r="B7">
        <f>PPCL!B7</f>
        <v>62</v>
      </c>
      <c r="C7">
        <f>PPCL!C7</f>
        <v>0</v>
      </c>
      <c r="D7">
        <f>PPCL!M7</f>
        <v>62</v>
      </c>
      <c r="E7">
        <f>PPCL!N7</f>
        <v>0</v>
      </c>
      <c r="F7">
        <f t="shared" si="4"/>
        <v>62</v>
      </c>
      <c r="G7">
        <f t="shared" si="5"/>
        <v>62</v>
      </c>
      <c r="H7" s="154"/>
      <c r="I7">
        <f>BRPL_EOD!AG7+BRPL_EOD!AH7</f>
        <v>17.54</v>
      </c>
      <c r="J7">
        <f>BYPL_EOD!AG7+BYPL_EOD!AH7</f>
        <v>9.9600000000000009</v>
      </c>
      <c r="K7">
        <f>MES_EOD!AG7+MES_EOD!AH7</f>
        <v>3.76</v>
      </c>
      <c r="L7">
        <f>NDMC_EOD!AG7+NDMC_EOD!AH7</f>
        <v>18.79</v>
      </c>
      <c r="M7">
        <f>TPDDL_EOD!AG7+TPDDL_EOD!AH7</f>
        <v>11.95</v>
      </c>
      <c r="N7">
        <f t="shared" si="0"/>
        <v>62</v>
      </c>
      <c r="O7" s="154">
        <f t="shared" si="1"/>
        <v>0</v>
      </c>
      <c r="P7">
        <v>17.54</v>
      </c>
      <c r="Q7">
        <v>9.9600000000000009</v>
      </c>
      <c r="R7">
        <v>3.76</v>
      </c>
      <c r="S7">
        <v>18.79</v>
      </c>
      <c r="T7">
        <v>11.95</v>
      </c>
      <c r="U7" s="156">
        <f t="shared" si="2"/>
        <v>62</v>
      </c>
      <c r="V7" s="154">
        <f t="shared" si="3"/>
        <v>0</v>
      </c>
    </row>
    <row r="8" spans="1:22">
      <c r="A8" t="s">
        <v>50</v>
      </c>
      <c r="B8">
        <f>PPCL!B8</f>
        <v>62</v>
      </c>
      <c r="C8">
        <f>PPCL!C8</f>
        <v>0</v>
      </c>
      <c r="D8">
        <f>PPCL!M8</f>
        <v>62</v>
      </c>
      <c r="E8">
        <f>PPCL!N8</f>
        <v>0</v>
      </c>
      <c r="F8">
        <f t="shared" si="4"/>
        <v>62</v>
      </c>
      <c r="G8">
        <f t="shared" si="5"/>
        <v>62</v>
      </c>
      <c r="H8" s="154"/>
      <c r="I8">
        <f>BRPL_EOD!AG8+BRPL_EOD!AH8</f>
        <v>17.54</v>
      </c>
      <c r="J8">
        <f>BYPL_EOD!AG8+BYPL_EOD!AH8</f>
        <v>9.9600000000000009</v>
      </c>
      <c r="K8">
        <f>MES_EOD!AG8+MES_EOD!AH8</f>
        <v>3.76</v>
      </c>
      <c r="L8">
        <f>NDMC_EOD!AG8+NDMC_EOD!AH8</f>
        <v>18.79</v>
      </c>
      <c r="M8">
        <f>TPDDL_EOD!AG8+TPDDL_EOD!AH8</f>
        <v>11.95</v>
      </c>
      <c r="N8">
        <f t="shared" si="0"/>
        <v>62</v>
      </c>
      <c r="O8" s="154">
        <f t="shared" si="1"/>
        <v>0</v>
      </c>
      <c r="P8">
        <v>17.54</v>
      </c>
      <c r="Q8">
        <v>9.9600000000000009</v>
      </c>
      <c r="R8">
        <v>3.76</v>
      </c>
      <c r="S8">
        <v>18.79</v>
      </c>
      <c r="T8">
        <v>11.95</v>
      </c>
      <c r="U8" s="156">
        <f t="shared" si="2"/>
        <v>62</v>
      </c>
      <c r="V8" s="154">
        <f t="shared" si="3"/>
        <v>0</v>
      </c>
    </row>
    <row r="9" spans="1:22">
      <c r="A9" t="s">
        <v>51</v>
      </c>
      <c r="B9">
        <f>PPCL!B9</f>
        <v>62</v>
      </c>
      <c r="C9">
        <f>PPCL!C9</f>
        <v>0</v>
      </c>
      <c r="D9">
        <f>PPCL!M9</f>
        <v>62</v>
      </c>
      <c r="E9">
        <f>PPCL!N9</f>
        <v>0</v>
      </c>
      <c r="F9">
        <f t="shared" si="4"/>
        <v>62</v>
      </c>
      <c r="G9">
        <f t="shared" si="5"/>
        <v>62</v>
      </c>
      <c r="H9" s="154"/>
      <c r="I9">
        <f>BRPL_EOD!AG9+BRPL_EOD!AH9</f>
        <v>17.54</v>
      </c>
      <c r="J9">
        <f>BYPL_EOD!AG9+BYPL_EOD!AH9</f>
        <v>9.9600000000000009</v>
      </c>
      <c r="K9">
        <f>MES_EOD!AG9+MES_EOD!AH9</f>
        <v>3.76</v>
      </c>
      <c r="L9">
        <f>NDMC_EOD!AG9+NDMC_EOD!AH9</f>
        <v>18.79</v>
      </c>
      <c r="M9">
        <f>TPDDL_EOD!AG9+TPDDL_EOD!AH9</f>
        <v>11.95</v>
      </c>
      <c r="N9">
        <f t="shared" si="0"/>
        <v>62</v>
      </c>
      <c r="O9" s="154">
        <f t="shared" si="1"/>
        <v>0</v>
      </c>
      <c r="P9">
        <v>17.54</v>
      </c>
      <c r="Q9">
        <v>9.9600000000000009</v>
      </c>
      <c r="R9">
        <v>3.76</v>
      </c>
      <c r="S9">
        <v>18.79</v>
      </c>
      <c r="T9">
        <v>11.95</v>
      </c>
      <c r="U9" s="156">
        <f t="shared" si="2"/>
        <v>62</v>
      </c>
      <c r="V9" s="154">
        <f t="shared" si="3"/>
        <v>0</v>
      </c>
    </row>
    <row r="10" spans="1:22">
      <c r="A10" t="s">
        <v>52</v>
      </c>
      <c r="B10">
        <f>PPCL!B10</f>
        <v>62</v>
      </c>
      <c r="C10">
        <f>PPCL!C10</f>
        <v>0</v>
      </c>
      <c r="D10">
        <f>PPCL!M10</f>
        <v>62</v>
      </c>
      <c r="E10">
        <f>PPCL!N10</f>
        <v>0</v>
      </c>
      <c r="F10">
        <f t="shared" si="4"/>
        <v>62</v>
      </c>
      <c r="G10">
        <f t="shared" si="5"/>
        <v>62</v>
      </c>
      <c r="H10" s="154"/>
      <c r="I10">
        <f>BRPL_EOD!AG10+BRPL_EOD!AH10</f>
        <v>17.54</v>
      </c>
      <c r="J10">
        <f>BYPL_EOD!AG10+BYPL_EOD!AH10</f>
        <v>9.9600000000000009</v>
      </c>
      <c r="K10">
        <f>MES_EOD!AG10+MES_EOD!AH10</f>
        <v>3.76</v>
      </c>
      <c r="L10">
        <f>NDMC_EOD!AG10+NDMC_EOD!AH10</f>
        <v>18.79</v>
      </c>
      <c r="M10">
        <f>TPDDL_EOD!AG10+TPDDL_EOD!AH10</f>
        <v>11.95</v>
      </c>
      <c r="N10">
        <f t="shared" si="0"/>
        <v>62</v>
      </c>
      <c r="O10" s="154">
        <f t="shared" si="1"/>
        <v>0</v>
      </c>
      <c r="P10">
        <v>17.54</v>
      </c>
      <c r="Q10">
        <v>9.9600000000000009</v>
      </c>
      <c r="R10">
        <v>3.76</v>
      </c>
      <c r="S10">
        <v>18.79</v>
      </c>
      <c r="T10">
        <v>11.95</v>
      </c>
      <c r="U10" s="156">
        <f t="shared" si="2"/>
        <v>62</v>
      </c>
      <c r="V10" s="154">
        <f t="shared" si="3"/>
        <v>0</v>
      </c>
    </row>
    <row r="11" spans="1:22">
      <c r="A11" t="s">
        <v>53</v>
      </c>
      <c r="B11">
        <f>PPCL!B11</f>
        <v>62</v>
      </c>
      <c r="C11">
        <f>PPCL!C11</f>
        <v>0</v>
      </c>
      <c r="D11">
        <f>PPCL!M11</f>
        <v>62</v>
      </c>
      <c r="E11">
        <f>PPCL!N11</f>
        <v>0</v>
      </c>
      <c r="F11">
        <f t="shared" si="4"/>
        <v>62</v>
      </c>
      <c r="G11">
        <f t="shared" si="5"/>
        <v>62</v>
      </c>
      <c r="H11" s="154"/>
      <c r="I11">
        <f>BRPL_EOD!AG11+BRPL_EOD!AH11</f>
        <v>17.54</v>
      </c>
      <c r="J11">
        <f>BYPL_EOD!AG11+BYPL_EOD!AH11</f>
        <v>9.9600000000000009</v>
      </c>
      <c r="K11">
        <f>MES_EOD!AG11+MES_EOD!AH11</f>
        <v>3.76</v>
      </c>
      <c r="L11">
        <f>NDMC_EOD!AG11+NDMC_EOD!AH11</f>
        <v>18.79</v>
      </c>
      <c r="M11">
        <f>TPDDL_EOD!AG11+TPDDL_EOD!AH11</f>
        <v>11.95</v>
      </c>
      <c r="N11">
        <f t="shared" si="0"/>
        <v>62</v>
      </c>
      <c r="O11" s="154">
        <f t="shared" si="1"/>
        <v>0</v>
      </c>
      <c r="P11">
        <v>17.54</v>
      </c>
      <c r="Q11">
        <v>9.9600000000000009</v>
      </c>
      <c r="R11">
        <v>3.76</v>
      </c>
      <c r="S11">
        <v>18.79</v>
      </c>
      <c r="T11">
        <v>11.95</v>
      </c>
      <c r="U11" s="156">
        <f t="shared" si="2"/>
        <v>62</v>
      </c>
      <c r="V11" s="154">
        <f t="shared" si="3"/>
        <v>0</v>
      </c>
    </row>
    <row r="12" spans="1:22">
      <c r="A12" t="s">
        <v>54</v>
      </c>
      <c r="B12">
        <f>PPCL!B12</f>
        <v>62</v>
      </c>
      <c r="C12">
        <f>PPCL!C12</f>
        <v>0</v>
      </c>
      <c r="D12">
        <f>PPCL!M12</f>
        <v>62</v>
      </c>
      <c r="E12">
        <f>PPCL!N12</f>
        <v>0</v>
      </c>
      <c r="F12">
        <f t="shared" si="4"/>
        <v>62</v>
      </c>
      <c r="G12">
        <f t="shared" si="5"/>
        <v>62</v>
      </c>
      <c r="H12" s="154"/>
      <c r="I12">
        <f>BRPL_EOD!AG12+BRPL_EOD!AH12</f>
        <v>17.54</v>
      </c>
      <c r="J12">
        <f>BYPL_EOD!AG12+BYPL_EOD!AH12</f>
        <v>9.9600000000000009</v>
      </c>
      <c r="K12">
        <f>MES_EOD!AG12+MES_EOD!AH12</f>
        <v>3.76</v>
      </c>
      <c r="L12">
        <f>NDMC_EOD!AG12+NDMC_EOD!AH12</f>
        <v>18.79</v>
      </c>
      <c r="M12">
        <f>TPDDL_EOD!AG12+TPDDL_EOD!AH12</f>
        <v>11.95</v>
      </c>
      <c r="N12">
        <f t="shared" si="0"/>
        <v>62</v>
      </c>
      <c r="O12" s="154">
        <f t="shared" si="1"/>
        <v>0</v>
      </c>
      <c r="P12">
        <v>17.54</v>
      </c>
      <c r="Q12">
        <v>9.9600000000000009</v>
      </c>
      <c r="R12">
        <v>3.76</v>
      </c>
      <c r="S12">
        <v>18.79</v>
      </c>
      <c r="T12">
        <v>11.95</v>
      </c>
      <c r="U12" s="156">
        <f t="shared" si="2"/>
        <v>62</v>
      </c>
      <c r="V12" s="154">
        <f t="shared" si="3"/>
        <v>0</v>
      </c>
    </row>
    <row r="13" spans="1:22">
      <c r="A13" t="s">
        <v>55</v>
      </c>
      <c r="B13">
        <f>PPCL!B13</f>
        <v>62</v>
      </c>
      <c r="C13">
        <f>PPCL!C13</f>
        <v>0</v>
      </c>
      <c r="D13">
        <f>PPCL!M13</f>
        <v>62</v>
      </c>
      <c r="E13">
        <f>PPCL!N13</f>
        <v>0</v>
      </c>
      <c r="F13">
        <f t="shared" si="4"/>
        <v>62</v>
      </c>
      <c r="G13">
        <f t="shared" si="5"/>
        <v>62</v>
      </c>
      <c r="H13" s="154"/>
      <c r="I13">
        <f>BRPL_EOD!AG13+BRPL_EOD!AH13</f>
        <v>17.54</v>
      </c>
      <c r="J13">
        <f>BYPL_EOD!AG13+BYPL_EOD!AH13</f>
        <v>9.9600000000000009</v>
      </c>
      <c r="K13">
        <f>MES_EOD!AG13+MES_EOD!AH13</f>
        <v>3.76</v>
      </c>
      <c r="L13">
        <f>NDMC_EOD!AG13+NDMC_EOD!AH13</f>
        <v>18.79</v>
      </c>
      <c r="M13">
        <f>TPDDL_EOD!AG13+TPDDL_EOD!AH13</f>
        <v>11.95</v>
      </c>
      <c r="N13">
        <f t="shared" si="0"/>
        <v>62</v>
      </c>
      <c r="O13" s="154">
        <f t="shared" si="1"/>
        <v>0</v>
      </c>
      <c r="P13">
        <v>17.54</v>
      </c>
      <c r="Q13">
        <v>9.9600000000000009</v>
      </c>
      <c r="R13">
        <v>3.76</v>
      </c>
      <c r="S13">
        <v>18.79</v>
      </c>
      <c r="T13">
        <v>11.95</v>
      </c>
      <c r="U13" s="156">
        <f t="shared" si="2"/>
        <v>62</v>
      </c>
      <c r="V13" s="154">
        <f t="shared" si="3"/>
        <v>0</v>
      </c>
    </row>
    <row r="14" spans="1:22">
      <c r="A14" t="s">
        <v>56</v>
      </c>
      <c r="B14">
        <f>PPCL!B14</f>
        <v>62</v>
      </c>
      <c r="C14">
        <f>PPCL!C14</f>
        <v>0</v>
      </c>
      <c r="D14">
        <f>PPCL!M14</f>
        <v>62</v>
      </c>
      <c r="E14">
        <f>PPCL!N14</f>
        <v>0</v>
      </c>
      <c r="F14">
        <f t="shared" si="4"/>
        <v>62</v>
      </c>
      <c r="G14">
        <f t="shared" si="5"/>
        <v>62</v>
      </c>
      <c r="H14" s="154"/>
      <c r="I14">
        <f>BRPL_EOD!AG14+BRPL_EOD!AH14</f>
        <v>17.54</v>
      </c>
      <c r="J14">
        <f>BYPL_EOD!AG14+BYPL_EOD!AH14</f>
        <v>9.9600000000000009</v>
      </c>
      <c r="K14">
        <f>MES_EOD!AG14+MES_EOD!AH14</f>
        <v>3.76</v>
      </c>
      <c r="L14">
        <f>NDMC_EOD!AG14+NDMC_EOD!AH14</f>
        <v>18.79</v>
      </c>
      <c r="M14">
        <f>TPDDL_EOD!AG14+TPDDL_EOD!AH14</f>
        <v>11.95</v>
      </c>
      <c r="N14">
        <f t="shared" si="0"/>
        <v>62</v>
      </c>
      <c r="O14" s="154">
        <f t="shared" si="1"/>
        <v>0</v>
      </c>
      <c r="P14">
        <v>17.54</v>
      </c>
      <c r="Q14">
        <v>9.9600000000000009</v>
      </c>
      <c r="R14">
        <v>3.76</v>
      </c>
      <c r="S14">
        <v>18.79</v>
      </c>
      <c r="T14">
        <v>11.95</v>
      </c>
      <c r="U14" s="156">
        <f t="shared" si="2"/>
        <v>62</v>
      </c>
      <c r="V14" s="154">
        <f t="shared" si="3"/>
        <v>0</v>
      </c>
    </row>
    <row r="15" spans="1:22">
      <c r="A15" t="s">
        <v>57</v>
      </c>
      <c r="B15">
        <f>PPCL!B15</f>
        <v>62</v>
      </c>
      <c r="C15">
        <f>PPCL!C15</f>
        <v>0</v>
      </c>
      <c r="D15">
        <f>PPCL!M15</f>
        <v>62</v>
      </c>
      <c r="E15">
        <f>PPCL!N15</f>
        <v>0</v>
      </c>
      <c r="F15">
        <f t="shared" si="4"/>
        <v>62</v>
      </c>
      <c r="G15">
        <f t="shared" si="5"/>
        <v>62</v>
      </c>
      <c r="H15" s="154"/>
      <c r="I15">
        <f>BRPL_EOD!AG15+BRPL_EOD!AH15</f>
        <v>17.54</v>
      </c>
      <c r="J15">
        <f>BYPL_EOD!AG15+BYPL_EOD!AH15</f>
        <v>9.9600000000000009</v>
      </c>
      <c r="K15">
        <f>MES_EOD!AG15+MES_EOD!AH15</f>
        <v>3.76</v>
      </c>
      <c r="L15">
        <f>NDMC_EOD!AG15+NDMC_EOD!AH15</f>
        <v>18.79</v>
      </c>
      <c r="M15">
        <f>TPDDL_EOD!AG15+TPDDL_EOD!AH15</f>
        <v>11.95</v>
      </c>
      <c r="N15">
        <f t="shared" si="0"/>
        <v>62</v>
      </c>
      <c r="O15" s="154">
        <f t="shared" si="1"/>
        <v>0</v>
      </c>
      <c r="P15">
        <v>17.54</v>
      </c>
      <c r="Q15">
        <v>9.9600000000000009</v>
      </c>
      <c r="R15">
        <v>3.76</v>
      </c>
      <c r="S15">
        <v>18.79</v>
      </c>
      <c r="T15">
        <v>11.95</v>
      </c>
      <c r="U15" s="156">
        <f t="shared" si="2"/>
        <v>62</v>
      </c>
      <c r="V15" s="154">
        <f t="shared" si="3"/>
        <v>0</v>
      </c>
    </row>
    <row r="16" spans="1:22">
      <c r="A16" t="s">
        <v>58</v>
      </c>
      <c r="B16">
        <f>PPCL!B16</f>
        <v>62</v>
      </c>
      <c r="C16">
        <f>PPCL!C16</f>
        <v>0</v>
      </c>
      <c r="D16">
        <f>PPCL!M16</f>
        <v>62</v>
      </c>
      <c r="E16">
        <f>PPCL!N16</f>
        <v>0</v>
      </c>
      <c r="F16">
        <f t="shared" si="4"/>
        <v>62</v>
      </c>
      <c r="G16">
        <f t="shared" si="5"/>
        <v>62</v>
      </c>
      <c r="H16" s="154"/>
      <c r="I16">
        <f>BRPL_EOD!AG16+BRPL_EOD!AH16</f>
        <v>17.54</v>
      </c>
      <c r="J16">
        <f>BYPL_EOD!AG16+BYPL_EOD!AH16</f>
        <v>9.9600000000000009</v>
      </c>
      <c r="K16">
        <f>MES_EOD!AG16+MES_EOD!AH16</f>
        <v>3.76</v>
      </c>
      <c r="L16">
        <f>NDMC_EOD!AG16+NDMC_EOD!AH16</f>
        <v>18.79</v>
      </c>
      <c r="M16">
        <f>TPDDL_EOD!AG16+TPDDL_EOD!AH16</f>
        <v>11.95</v>
      </c>
      <c r="N16">
        <f t="shared" si="0"/>
        <v>62</v>
      </c>
      <c r="O16" s="154">
        <f t="shared" si="1"/>
        <v>0</v>
      </c>
      <c r="P16">
        <v>17.54</v>
      </c>
      <c r="Q16">
        <v>9.9600000000000009</v>
      </c>
      <c r="R16">
        <v>3.76</v>
      </c>
      <c r="S16">
        <v>18.79</v>
      </c>
      <c r="T16">
        <v>11.95</v>
      </c>
      <c r="U16" s="156">
        <f t="shared" si="2"/>
        <v>62</v>
      </c>
      <c r="V16" s="154">
        <f t="shared" si="3"/>
        <v>0</v>
      </c>
    </row>
    <row r="17" spans="1:22">
      <c r="A17" t="s">
        <v>59</v>
      </c>
      <c r="B17">
        <f>PPCL!B17</f>
        <v>62</v>
      </c>
      <c r="C17">
        <f>PPCL!C17</f>
        <v>0</v>
      </c>
      <c r="D17">
        <f>PPCL!M17</f>
        <v>62</v>
      </c>
      <c r="E17">
        <f>PPCL!N17</f>
        <v>0</v>
      </c>
      <c r="F17">
        <f t="shared" si="4"/>
        <v>62</v>
      </c>
      <c r="G17">
        <f t="shared" si="5"/>
        <v>62</v>
      </c>
      <c r="H17" s="154"/>
      <c r="I17">
        <f>BRPL_EOD!AG17+BRPL_EOD!AH17</f>
        <v>17.54</v>
      </c>
      <c r="J17">
        <f>BYPL_EOD!AG17+BYPL_EOD!AH17</f>
        <v>9.9600000000000009</v>
      </c>
      <c r="K17">
        <f>MES_EOD!AG17+MES_EOD!AH17</f>
        <v>3.76</v>
      </c>
      <c r="L17">
        <f>NDMC_EOD!AG17+NDMC_EOD!AH17</f>
        <v>18.79</v>
      </c>
      <c r="M17">
        <f>TPDDL_EOD!AG17+TPDDL_EOD!AH17</f>
        <v>11.95</v>
      </c>
      <c r="N17">
        <f t="shared" si="0"/>
        <v>62</v>
      </c>
      <c r="O17" s="154">
        <f t="shared" si="1"/>
        <v>0</v>
      </c>
      <c r="P17">
        <v>17.54</v>
      </c>
      <c r="Q17">
        <v>9.9600000000000009</v>
      </c>
      <c r="R17">
        <v>3.76</v>
      </c>
      <c r="S17">
        <v>18.79</v>
      </c>
      <c r="T17">
        <v>11.95</v>
      </c>
      <c r="U17" s="156">
        <f t="shared" si="2"/>
        <v>62</v>
      </c>
      <c r="V17" s="154">
        <f t="shared" si="3"/>
        <v>0</v>
      </c>
    </row>
    <row r="18" spans="1:22">
      <c r="A18" t="s">
        <v>60</v>
      </c>
      <c r="B18">
        <f>PPCL!B18</f>
        <v>62</v>
      </c>
      <c r="C18">
        <f>PPCL!C18</f>
        <v>0</v>
      </c>
      <c r="D18">
        <f>PPCL!M18</f>
        <v>62</v>
      </c>
      <c r="E18">
        <f>PPCL!N18</f>
        <v>0</v>
      </c>
      <c r="F18">
        <f t="shared" si="4"/>
        <v>62</v>
      </c>
      <c r="G18">
        <f t="shared" si="5"/>
        <v>62</v>
      </c>
      <c r="H18" s="154"/>
      <c r="I18">
        <f>BRPL_EOD!AG18+BRPL_EOD!AH18</f>
        <v>17.54</v>
      </c>
      <c r="J18">
        <f>BYPL_EOD!AG18+BYPL_EOD!AH18</f>
        <v>9.9600000000000009</v>
      </c>
      <c r="K18">
        <f>MES_EOD!AG18+MES_EOD!AH18</f>
        <v>3.76</v>
      </c>
      <c r="L18">
        <f>NDMC_EOD!AG18+NDMC_EOD!AH18</f>
        <v>18.79</v>
      </c>
      <c r="M18">
        <f>TPDDL_EOD!AG18+TPDDL_EOD!AH18</f>
        <v>11.95</v>
      </c>
      <c r="N18">
        <f t="shared" si="0"/>
        <v>62</v>
      </c>
      <c r="O18" s="154">
        <f t="shared" si="1"/>
        <v>0</v>
      </c>
      <c r="P18">
        <v>17.54</v>
      </c>
      <c r="Q18">
        <v>9.9600000000000009</v>
      </c>
      <c r="R18">
        <v>3.76</v>
      </c>
      <c r="S18">
        <v>18.79</v>
      </c>
      <c r="T18">
        <v>11.95</v>
      </c>
      <c r="U18" s="156">
        <f t="shared" si="2"/>
        <v>62</v>
      </c>
      <c r="V18" s="154">
        <f t="shared" si="3"/>
        <v>0</v>
      </c>
    </row>
    <row r="19" spans="1:22">
      <c r="A19" t="s">
        <v>61</v>
      </c>
      <c r="B19">
        <f>PPCL!B19</f>
        <v>62</v>
      </c>
      <c r="C19">
        <f>PPCL!C19</f>
        <v>0</v>
      </c>
      <c r="D19">
        <f>PPCL!M19</f>
        <v>62</v>
      </c>
      <c r="E19">
        <f>PPCL!N19</f>
        <v>0</v>
      </c>
      <c r="F19">
        <f t="shared" si="4"/>
        <v>62</v>
      </c>
      <c r="G19">
        <f t="shared" si="5"/>
        <v>62</v>
      </c>
      <c r="H19" s="154"/>
      <c r="I19">
        <f>BRPL_EOD!AG19+BRPL_EOD!AH19</f>
        <v>17.54</v>
      </c>
      <c r="J19">
        <f>BYPL_EOD!AG19+BYPL_EOD!AH19</f>
        <v>9.9600000000000009</v>
      </c>
      <c r="K19">
        <f>MES_EOD!AG19+MES_EOD!AH19</f>
        <v>3.76</v>
      </c>
      <c r="L19">
        <f>NDMC_EOD!AG19+NDMC_EOD!AH19</f>
        <v>18.79</v>
      </c>
      <c r="M19">
        <f>TPDDL_EOD!AG19+TPDDL_EOD!AH19</f>
        <v>11.95</v>
      </c>
      <c r="N19">
        <f t="shared" si="0"/>
        <v>62</v>
      </c>
      <c r="O19" s="154">
        <f t="shared" si="1"/>
        <v>0</v>
      </c>
      <c r="P19">
        <v>17.54</v>
      </c>
      <c r="Q19">
        <v>9.9600000000000009</v>
      </c>
      <c r="R19">
        <v>3.76</v>
      </c>
      <c r="S19">
        <v>18.79</v>
      </c>
      <c r="T19">
        <v>11.95</v>
      </c>
      <c r="U19" s="156">
        <f t="shared" si="2"/>
        <v>62</v>
      </c>
      <c r="V19" s="154">
        <f t="shared" si="3"/>
        <v>0</v>
      </c>
    </row>
    <row r="20" spans="1:22">
      <c r="A20" t="s">
        <v>62</v>
      </c>
      <c r="B20">
        <f>PPCL!B20</f>
        <v>62</v>
      </c>
      <c r="C20">
        <f>PPCL!C20</f>
        <v>0</v>
      </c>
      <c r="D20">
        <f>PPCL!M20</f>
        <v>62</v>
      </c>
      <c r="E20">
        <f>PPCL!N20</f>
        <v>0</v>
      </c>
      <c r="F20">
        <f t="shared" si="4"/>
        <v>62</v>
      </c>
      <c r="G20">
        <f t="shared" si="5"/>
        <v>62</v>
      </c>
      <c r="H20" s="154"/>
      <c r="I20">
        <f>BRPL_EOD!AG20+BRPL_EOD!AH20</f>
        <v>17.54</v>
      </c>
      <c r="J20">
        <f>BYPL_EOD!AG20+BYPL_EOD!AH20</f>
        <v>9.9600000000000009</v>
      </c>
      <c r="K20">
        <f>MES_EOD!AG20+MES_EOD!AH20</f>
        <v>3.76</v>
      </c>
      <c r="L20">
        <f>NDMC_EOD!AG20+NDMC_EOD!AH20</f>
        <v>18.79</v>
      </c>
      <c r="M20">
        <f>TPDDL_EOD!AG20+TPDDL_EOD!AH20</f>
        <v>11.95</v>
      </c>
      <c r="N20">
        <f t="shared" si="0"/>
        <v>62</v>
      </c>
      <c r="O20" s="154">
        <f t="shared" si="1"/>
        <v>0</v>
      </c>
      <c r="P20">
        <v>17.54</v>
      </c>
      <c r="Q20">
        <v>9.9600000000000009</v>
      </c>
      <c r="R20">
        <v>3.76</v>
      </c>
      <c r="S20">
        <v>18.79</v>
      </c>
      <c r="T20">
        <v>11.95</v>
      </c>
      <c r="U20" s="156">
        <f t="shared" si="2"/>
        <v>62</v>
      </c>
      <c r="V20" s="154">
        <f t="shared" si="3"/>
        <v>0</v>
      </c>
    </row>
    <row r="21" spans="1:22">
      <c r="A21" t="s">
        <v>63</v>
      </c>
      <c r="B21">
        <f>PPCL!B21</f>
        <v>62</v>
      </c>
      <c r="C21">
        <f>PPCL!C21</f>
        <v>0</v>
      </c>
      <c r="D21">
        <f>PPCL!M21</f>
        <v>62</v>
      </c>
      <c r="E21">
        <f>PPCL!N21</f>
        <v>0</v>
      </c>
      <c r="F21">
        <f t="shared" si="4"/>
        <v>62</v>
      </c>
      <c r="G21">
        <f t="shared" si="5"/>
        <v>62</v>
      </c>
      <c r="H21" s="154"/>
      <c r="I21">
        <f>BRPL_EOD!AG21+BRPL_EOD!AH21</f>
        <v>17.54</v>
      </c>
      <c r="J21">
        <f>BYPL_EOD!AG21+BYPL_EOD!AH21</f>
        <v>9.9600000000000009</v>
      </c>
      <c r="K21">
        <f>MES_EOD!AG21+MES_EOD!AH21</f>
        <v>3.76</v>
      </c>
      <c r="L21">
        <f>NDMC_EOD!AG21+NDMC_EOD!AH21</f>
        <v>18.79</v>
      </c>
      <c r="M21">
        <f>TPDDL_EOD!AG21+TPDDL_EOD!AH21</f>
        <v>11.95</v>
      </c>
      <c r="N21">
        <f t="shared" si="0"/>
        <v>62</v>
      </c>
      <c r="O21" s="154">
        <f t="shared" si="1"/>
        <v>0</v>
      </c>
      <c r="P21">
        <v>17.54</v>
      </c>
      <c r="Q21">
        <v>9.9600000000000009</v>
      </c>
      <c r="R21">
        <v>3.76</v>
      </c>
      <c r="S21">
        <v>18.79</v>
      </c>
      <c r="T21">
        <v>11.95</v>
      </c>
      <c r="U21" s="156">
        <f t="shared" si="2"/>
        <v>62</v>
      </c>
      <c r="V21" s="154">
        <f t="shared" si="3"/>
        <v>0</v>
      </c>
    </row>
    <row r="22" spans="1:22">
      <c r="A22" t="s">
        <v>64</v>
      </c>
      <c r="B22">
        <f>PPCL!B22</f>
        <v>62</v>
      </c>
      <c r="C22">
        <f>PPCL!C22</f>
        <v>0</v>
      </c>
      <c r="D22">
        <f>PPCL!M22</f>
        <v>62</v>
      </c>
      <c r="E22">
        <f>PPCL!N22</f>
        <v>0</v>
      </c>
      <c r="F22">
        <f t="shared" si="4"/>
        <v>62</v>
      </c>
      <c r="G22">
        <f t="shared" si="5"/>
        <v>62</v>
      </c>
      <c r="H22" s="154"/>
      <c r="I22">
        <f>BRPL_EOD!AG22+BRPL_EOD!AH22</f>
        <v>17.54</v>
      </c>
      <c r="J22">
        <f>BYPL_EOD!AG22+BYPL_EOD!AH22</f>
        <v>9.9600000000000009</v>
      </c>
      <c r="K22">
        <f>MES_EOD!AG22+MES_EOD!AH22</f>
        <v>3.76</v>
      </c>
      <c r="L22">
        <f>NDMC_EOD!AG22+NDMC_EOD!AH22</f>
        <v>18.79</v>
      </c>
      <c r="M22">
        <f>TPDDL_EOD!AG22+TPDDL_EOD!AH22</f>
        <v>11.95</v>
      </c>
      <c r="N22">
        <f t="shared" si="0"/>
        <v>62</v>
      </c>
      <c r="O22" s="154">
        <f t="shared" si="1"/>
        <v>0</v>
      </c>
      <c r="P22">
        <v>17.54</v>
      </c>
      <c r="Q22">
        <v>9.9600000000000009</v>
      </c>
      <c r="R22">
        <v>3.76</v>
      </c>
      <c r="S22">
        <v>18.79</v>
      </c>
      <c r="T22">
        <v>11.95</v>
      </c>
      <c r="U22" s="156">
        <f t="shared" si="2"/>
        <v>62</v>
      </c>
      <c r="V22" s="154">
        <f t="shared" si="3"/>
        <v>0</v>
      </c>
    </row>
    <row r="23" spans="1:22">
      <c r="A23" t="s">
        <v>65</v>
      </c>
      <c r="B23">
        <f>PPCL!B23</f>
        <v>62</v>
      </c>
      <c r="C23">
        <f>PPCL!C23</f>
        <v>0</v>
      </c>
      <c r="D23">
        <f>PPCL!M23</f>
        <v>62</v>
      </c>
      <c r="E23">
        <f>PPCL!N23</f>
        <v>0</v>
      </c>
      <c r="F23">
        <f t="shared" si="4"/>
        <v>62</v>
      </c>
      <c r="G23">
        <f t="shared" si="5"/>
        <v>62</v>
      </c>
      <c r="H23" s="154"/>
      <c r="I23">
        <f>BRPL_EOD!AG23+BRPL_EOD!AH23</f>
        <v>17.54</v>
      </c>
      <c r="J23">
        <f>BYPL_EOD!AG23+BYPL_EOD!AH23</f>
        <v>9.9600000000000009</v>
      </c>
      <c r="K23">
        <f>MES_EOD!AG23+MES_EOD!AH23</f>
        <v>3.76</v>
      </c>
      <c r="L23">
        <f>NDMC_EOD!AG23+NDMC_EOD!AH23</f>
        <v>18.79</v>
      </c>
      <c r="M23">
        <f>TPDDL_EOD!AG23+TPDDL_EOD!AH23</f>
        <v>11.95</v>
      </c>
      <c r="N23">
        <f t="shared" si="0"/>
        <v>62</v>
      </c>
      <c r="O23" s="154">
        <f t="shared" si="1"/>
        <v>0</v>
      </c>
      <c r="P23">
        <v>17.54</v>
      </c>
      <c r="Q23">
        <v>9.9600000000000009</v>
      </c>
      <c r="R23">
        <v>3.76</v>
      </c>
      <c r="S23">
        <v>18.79</v>
      </c>
      <c r="T23">
        <v>11.95</v>
      </c>
      <c r="U23" s="156">
        <f t="shared" si="2"/>
        <v>62</v>
      </c>
      <c r="V23" s="154">
        <f t="shared" si="3"/>
        <v>0</v>
      </c>
    </row>
    <row r="24" spans="1:22">
      <c r="A24" t="s">
        <v>66</v>
      </c>
      <c r="B24">
        <f>PPCL!B24</f>
        <v>62</v>
      </c>
      <c r="C24">
        <f>PPCL!C24</f>
        <v>0</v>
      </c>
      <c r="D24">
        <f>PPCL!M24</f>
        <v>62</v>
      </c>
      <c r="E24">
        <f>PPCL!N24</f>
        <v>0</v>
      </c>
      <c r="F24">
        <f t="shared" si="4"/>
        <v>62</v>
      </c>
      <c r="G24">
        <f t="shared" si="5"/>
        <v>62</v>
      </c>
      <c r="H24" s="154"/>
      <c r="I24">
        <f>BRPL_EOD!AG24+BRPL_EOD!AH24</f>
        <v>17.54</v>
      </c>
      <c r="J24">
        <f>BYPL_EOD!AG24+BYPL_EOD!AH24</f>
        <v>9.9600000000000009</v>
      </c>
      <c r="K24">
        <f>MES_EOD!AG24+MES_EOD!AH24</f>
        <v>3.76</v>
      </c>
      <c r="L24">
        <f>NDMC_EOD!AG24+NDMC_EOD!AH24</f>
        <v>18.79</v>
      </c>
      <c r="M24">
        <f>TPDDL_EOD!AG24+TPDDL_EOD!AH24</f>
        <v>11.95</v>
      </c>
      <c r="N24">
        <f t="shared" si="0"/>
        <v>62</v>
      </c>
      <c r="O24" s="154">
        <f t="shared" si="1"/>
        <v>0</v>
      </c>
      <c r="P24">
        <v>17.54</v>
      </c>
      <c r="Q24">
        <v>9.9600000000000009</v>
      </c>
      <c r="R24">
        <v>3.76</v>
      </c>
      <c r="S24">
        <v>18.79</v>
      </c>
      <c r="T24">
        <v>11.95</v>
      </c>
      <c r="U24" s="156">
        <f t="shared" si="2"/>
        <v>62</v>
      </c>
      <c r="V24" s="154">
        <f t="shared" si="3"/>
        <v>0</v>
      </c>
    </row>
    <row r="25" spans="1:22">
      <c r="A25" t="s">
        <v>67</v>
      </c>
      <c r="B25">
        <f>PPCL!B25</f>
        <v>62</v>
      </c>
      <c r="C25">
        <f>PPCL!C25</f>
        <v>0</v>
      </c>
      <c r="D25">
        <f>PPCL!M25</f>
        <v>62</v>
      </c>
      <c r="E25">
        <f>PPCL!N25</f>
        <v>0</v>
      </c>
      <c r="F25">
        <f t="shared" si="4"/>
        <v>62</v>
      </c>
      <c r="G25">
        <f t="shared" si="5"/>
        <v>62</v>
      </c>
      <c r="H25" s="154"/>
      <c r="I25">
        <f>BRPL_EOD!AG25+BRPL_EOD!AH25</f>
        <v>17.54</v>
      </c>
      <c r="J25">
        <f>BYPL_EOD!AG25+BYPL_EOD!AH25</f>
        <v>9.9600000000000009</v>
      </c>
      <c r="K25">
        <f>MES_EOD!AG25+MES_EOD!AH25</f>
        <v>3.76</v>
      </c>
      <c r="L25">
        <f>NDMC_EOD!AG25+NDMC_EOD!AH25</f>
        <v>18.79</v>
      </c>
      <c r="M25">
        <f>TPDDL_EOD!AG25+TPDDL_EOD!AH25</f>
        <v>11.95</v>
      </c>
      <c r="N25">
        <f t="shared" si="0"/>
        <v>62</v>
      </c>
      <c r="O25" s="154">
        <f t="shared" si="1"/>
        <v>0</v>
      </c>
      <c r="P25">
        <v>17.54</v>
      </c>
      <c r="Q25">
        <v>9.9600000000000009</v>
      </c>
      <c r="R25">
        <v>3.76</v>
      </c>
      <c r="S25">
        <v>18.79</v>
      </c>
      <c r="T25">
        <v>11.95</v>
      </c>
      <c r="U25" s="156">
        <f t="shared" si="2"/>
        <v>62</v>
      </c>
      <c r="V25" s="154">
        <f t="shared" si="3"/>
        <v>0</v>
      </c>
    </row>
    <row r="26" spans="1:22">
      <c r="A26" t="s">
        <v>68</v>
      </c>
      <c r="B26">
        <f>PPCL!B26</f>
        <v>62</v>
      </c>
      <c r="C26">
        <f>PPCL!C26</f>
        <v>0</v>
      </c>
      <c r="D26">
        <f>PPCL!M26</f>
        <v>62</v>
      </c>
      <c r="E26">
        <f>PPCL!N26</f>
        <v>0</v>
      </c>
      <c r="F26">
        <f t="shared" si="4"/>
        <v>62</v>
      </c>
      <c r="G26">
        <f t="shared" si="5"/>
        <v>62</v>
      </c>
      <c r="H26" s="154"/>
      <c r="I26">
        <f>BRPL_EOD!AG26+BRPL_EOD!AH26</f>
        <v>17.54</v>
      </c>
      <c r="J26">
        <f>BYPL_EOD!AG26+BYPL_EOD!AH26</f>
        <v>9.9600000000000009</v>
      </c>
      <c r="K26">
        <f>MES_EOD!AG26+MES_EOD!AH26</f>
        <v>3.76</v>
      </c>
      <c r="L26">
        <f>NDMC_EOD!AG26+NDMC_EOD!AH26</f>
        <v>18.79</v>
      </c>
      <c r="M26">
        <f>TPDDL_EOD!AG26+TPDDL_EOD!AH26</f>
        <v>11.95</v>
      </c>
      <c r="N26">
        <f t="shared" si="0"/>
        <v>62</v>
      </c>
      <c r="O26" s="154">
        <f t="shared" si="1"/>
        <v>0</v>
      </c>
      <c r="P26">
        <v>17.54</v>
      </c>
      <c r="Q26">
        <v>9.9600000000000009</v>
      </c>
      <c r="R26">
        <v>3.76</v>
      </c>
      <c r="S26">
        <v>18.79</v>
      </c>
      <c r="T26">
        <v>11.95</v>
      </c>
      <c r="U26" s="156">
        <f t="shared" si="2"/>
        <v>62</v>
      </c>
      <c r="V26" s="154">
        <f t="shared" si="3"/>
        <v>0</v>
      </c>
    </row>
    <row r="27" spans="1:22">
      <c r="A27" t="s">
        <v>69</v>
      </c>
      <c r="B27">
        <f>PPCL!B27</f>
        <v>62</v>
      </c>
      <c r="C27">
        <f>PPCL!C27</f>
        <v>0</v>
      </c>
      <c r="D27">
        <f>PPCL!M27</f>
        <v>62</v>
      </c>
      <c r="E27">
        <f>PPCL!N27</f>
        <v>0</v>
      </c>
      <c r="F27">
        <f t="shared" si="4"/>
        <v>62</v>
      </c>
      <c r="G27">
        <f t="shared" si="5"/>
        <v>62</v>
      </c>
      <c r="H27" s="154"/>
      <c r="I27">
        <f>BRPL_EOD!AG27+BRPL_EOD!AH27</f>
        <v>17.54</v>
      </c>
      <c r="J27">
        <f>BYPL_EOD!AG27+BYPL_EOD!AH27</f>
        <v>9.9600000000000009</v>
      </c>
      <c r="K27">
        <f>MES_EOD!AG27+MES_EOD!AH27</f>
        <v>3.76</v>
      </c>
      <c r="L27">
        <f>NDMC_EOD!AG27+NDMC_EOD!AH27</f>
        <v>18.79</v>
      </c>
      <c r="M27">
        <f>TPDDL_EOD!AG27+TPDDL_EOD!AH27</f>
        <v>11.95</v>
      </c>
      <c r="N27">
        <f t="shared" si="0"/>
        <v>62</v>
      </c>
      <c r="O27" s="154">
        <f t="shared" si="1"/>
        <v>0</v>
      </c>
      <c r="P27">
        <v>17.54</v>
      </c>
      <c r="Q27">
        <v>9.9600000000000009</v>
      </c>
      <c r="R27">
        <v>3.76</v>
      </c>
      <c r="S27">
        <v>18.79</v>
      </c>
      <c r="T27">
        <v>11.95</v>
      </c>
      <c r="U27" s="156">
        <f t="shared" si="2"/>
        <v>62</v>
      </c>
      <c r="V27" s="154">
        <f t="shared" si="3"/>
        <v>0</v>
      </c>
    </row>
    <row r="28" spans="1:22">
      <c r="A28" t="s">
        <v>70</v>
      </c>
      <c r="B28">
        <f>PPCL!B28</f>
        <v>62</v>
      </c>
      <c r="C28">
        <f>PPCL!C28</f>
        <v>0</v>
      </c>
      <c r="D28">
        <f>PPCL!M28</f>
        <v>62</v>
      </c>
      <c r="E28">
        <f>PPCL!N28</f>
        <v>0</v>
      </c>
      <c r="F28">
        <f t="shared" si="4"/>
        <v>62</v>
      </c>
      <c r="G28">
        <f t="shared" si="5"/>
        <v>62</v>
      </c>
      <c r="H28" s="154"/>
      <c r="I28">
        <f>BRPL_EOD!AG28+BRPL_EOD!AH28</f>
        <v>17.54</v>
      </c>
      <c r="J28">
        <f>BYPL_EOD!AG28+BYPL_EOD!AH28</f>
        <v>9.9600000000000009</v>
      </c>
      <c r="K28">
        <f>MES_EOD!AG28+MES_EOD!AH28</f>
        <v>3.76</v>
      </c>
      <c r="L28">
        <f>NDMC_EOD!AG28+NDMC_EOD!AH28</f>
        <v>18.79</v>
      </c>
      <c r="M28">
        <f>TPDDL_EOD!AG28+TPDDL_EOD!AH28</f>
        <v>11.95</v>
      </c>
      <c r="N28">
        <f t="shared" si="0"/>
        <v>62</v>
      </c>
      <c r="O28" s="154">
        <f t="shared" si="1"/>
        <v>0</v>
      </c>
      <c r="P28">
        <v>17.54</v>
      </c>
      <c r="Q28">
        <v>9.9600000000000009</v>
      </c>
      <c r="R28">
        <v>3.76</v>
      </c>
      <c r="S28">
        <v>18.79</v>
      </c>
      <c r="T28">
        <v>11.95</v>
      </c>
      <c r="U28" s="156">
        <f t="shared" si="2"/>
        <v>62</v>
      </c>
      <c r="V28" s="154">
        <f t="shared" si="3"/>
        <v>0</v>
      </c>
    </row>
    <row r="29" spans="1:22">
      <c r="A29" t="s">
        <v>71</v>
      </c>
      <c r="B29">
        <f>PPCL!B29</f>
        <v>62</v>
      </c>
      <c r="C29">
        <f>PPCL!C29</f>
        <v>0</v>
      </c>
      <c r="D29">
        <f>PPCL!M29</f>
        <v>62</v>
      </c>
      <c r="E29">
        <f>PPCL!N29</f>
        <v>0</v>
      </c>
      <c r="F29">
        <f t="shared" si="4"/>
        <v>62</v>
      </c>
      <c r="G29">
        <f t="shared" si="5"/>
        <v>62</v>
      </c>
      <c r="H29" s="154"/>
      <c r="I29">
        <f>BRPL_EOD!AG29+BRPL_EOD!AH29</f>
        <v>17.54</v>
      </c>
      <c r="J29">
        <f>BYPL_EOD!AG29+BYPL_EOD!AH29</f>
        <v>9.9600000000000009</v>
      </c>
      <c r="K29">
        <f>MES_EOD!AG29+MES_EOD!AH29</f>
        <v>3.76</v>
      </c>
      <c r="L29">
        <f>NDMC_EOD!AG29+NDMC_EOD!AH29</f>
        <v>18.79</v>
      </c>
      <c r="M29">
        <f>TPDDL_EOD!AG29+TPDDL_EOD!AH29</f>
        <v>11.95</v>
      </c>
      <c r="N29">
        <f t="shared" si="0"/>
        <v>62</v>
      </c>
      <c r="O29" s="154">
        <f t="shared" si="1"/>
        <v>0</v>
      </c>
      <c r="P29">
        <v>17.54</v>
      </c>
      <c r="Q29">
        <v>9.9600000000000009</v>
      </c>
      <c r="R29">
        <v>3.76</v>
      </c>
      <c r="S29">
        <v>18.79</v>
      </c>
      <c r="T29">
        <v>11.95</v>
      </c>
      <c r="U29" s="156">
        <f t="shared" si="2"/>
        <v>62</v>
      </c>
      <c r="V29" s="154">
        <f t="shared" si="3"/>
        <v>0</v>
      </c>
    </row>
    <row r="30" spans="1:22">
      <c r="A30" t="s">
        <v>72</v>
      </c>
      <c r="B30">
        <f>PPCL!B30</f>
        <v>62</v>
      </c>
      <c r="C30">
        <f>PPCL!C30</f>
        <v>0</v>
      </c>
      <c r="D30">
        <f>PPCL!M30</f>
        <v>62</v>
      </c>
      <c r="E30">
        <f>PPCL!N30</f>
        <v>0</v>
      </c>
      <c r="F30">
        <f t="shared" si="4"/>
        <v>62</v>
      </c>
      <c r="G30">
        <f t="shared" si="5"/>
        <v>62</v>
      </c>
      <c r="H30" s="154"/>
      <c r="I30">
        <f>BRPL_EOD!AG30+BRPL_EOD!AH30</f>
        <v>17.54</v>
      </c>
      <c r="J30">
        <f>BYPL_EOD!AG30+BYPL_EOD!AH30</f>
        <v>9.9600000000000009</v>
      </c>
      <c r="K30">
        <f>MES_EOD!AG30+MES_EOD!AH30</f>
        <v>3.76</v>
      </c>
      <c r="L30">
        <f>NDMC_EOD!AG30+NDMC_EOD!AH30</f>
        <v>18.79</v>
      </c>
      <c r="M30">
        <f>TPDDL_EOD!AG30+TPDDL_EOD!AH30</f>
        <v>11.95</v>
      </c>
      <c r="N30">
        <f t="shared" si="0"/>
        <v>62</v>
      </c>
      <c r="O30" s="154">
        <f t="shared" si="1"/>
        <v>0</v>
      </c>
      <c r="P30">
        <v>17.54</v>
      </c>
      <c r="Q30">
        <v>9.9600000000000009</v>
      </c>
      <c r="R30">
        <v>3.76</v>
      </c>
      <c r="S30">
        <v>18.79</v>
      </c>
      <c r="T30">
        <v>11.95</v>
      </c>
      <c r="U30" s="156">
        <f t="shared" si="2"/>
        <v>62</v>
      </c>
      <c r="V30" s="154">
        <f t="shared" si="3"/>
        <v>0</v>
      </c>
    </row>
    <row r="31" spans="1:22">
      <c r="A31" t="s">
        <v>73</v>
      </c>
      <c r="B31">
        <f>PPCL!B31</f>
        <v>62</v>
      </c>
      <c r="C31">
        <f>PPCL!C31</f>
        <v>0</v>
      </c>
      <c r="D31">
        <f>PPCL!M31</f>
        <v>62</v>
      </c>
      <c r="E31">
        <f>PPCL!N31</f>
        <v>0</v>
      </c>
      <c r="F31">
        <f t="shared" si="4"/>
        <v>62</v>
      </c>
      <c r="G31">
        <f t="shared" si="5"/>
        <v>62</v>
      </c>
      <c r="H31" s="154"/>
      <c r="I31">
        <f>BRPL_EOD!AG31+BRPL_EOD!AH31</f>
        <v>17.54</v>
      </c>
      <c r="J31">
        <f>BYPL_EOD!AG31+BYPL_EOD!AH31</f>
        <v>9.9600000000000009</v>
      </c>
      <c r="K31">
        <f>MES_EOD!AG31+MES_EOD!AH31</f>
        <v>3.76</v>
      </c>
      <c r="L31">
        <f>NDMC_EOD!AG31+NDMC_EOD!AH31</f>
        <v>18.79</v>
      </c>
      <c r="M31">
        <f>TPDDL_EOD!AG31+TPDDL_EOD!AH31</f>
        <v>11.95</v>
      </c>
      <c r="N31">
        <f t="shared" si="0"/>
        <v>62</v>
      </c>
      <c r="O31" s="154">
        <f t="shared" si="1"/>
        <v>0</v>
      </c>
      <c r="P31">
        <v>17.54</v>
      </c>
      <c r="Q31">
        <v>9.9600000000000009</v>
      </c>
      <c r="R31">
        <v>3.76</v>
      </c>
      <c r="S31">
        <v>18.79</v>
      </c>
      <c r="T31">
        <v>11.95</v>
      </c>
      <c r="U31" s="156">
        <f t="shared" si="2"/>
        <v>62</v>
      </c>
      <c r="V31" s="154">
        <f t="shared" si="3"/>
        <v>0</v>
      </c>
    </row>
    <row r="32" spans="1:22">
      <c r="A32" t="s">
        <v>74</v>
      </c>
      <c r="B32">
        <f>PPCL!B32</f>
        <v>62</v>
      </c>
      <c r="C32">
        <f>PPCL!C32</f>
        <v>0</v>
      </c>
      <c r="D32">
        <f>PPCL!M32</f>
        <v>62</v>
      </c>
      <c r="E32">
        <f>PPCL!N32</f>
        <v>0</v>
      </c>
      <c r="F32">
        <f t="shared" si="4"/>
        <v>62</v>
      </c>
      <c r="G32">
        <f t="shared" si="5"/>
        <v>62</v>
      </c>
      <c r="H32" s="154"/>
      <c r="I32">
        <f>BRPL_EOD!AG32+BRPL_EOD!AH32</f>
        <v>17.54</v>
      </c>
      <c r="J32">
        <f>BYPL_EOD!AG32+BYPL_EOD!AH32</f>
        <v>9.9600000000000009</v>
      </c>
      <c r="K32">
        <f>MES_EOD!AG32+MES_EOD!AH32</f>
        <v>3.76</v>
      </c>
      <c r="L32">
        <f>NDMC_EOD!AG32+NDMC_EOD!AH32</f>
        <v>18.79</v>
      </c>
      <c r="M32">
        <f>TPDDL_EOD!AG32+TPDDL_EOD!AH32</f>
        <v>11.95</v>
      </c>
      <c r="N32">
        <f t="shared" si="0"/>
        <v>62</v>
      </c>
      <c r="O32" s="154">
        <f t="shared" si="1"/>
        <v>0</v>
      </c>
      <c r="P32">
        <v>17.54</v>
      </c>
      <c r="Q32">
        <v>9.9600000000000009</v>
      </c>
      <c r="R32">
        <v>3.76</v>
      </c>
      <c r="S32">
        <v>18.79</v>
      </c>
      <c r="T32">
        <v>11.95</v>
      </c>
      <c r="U32" s="156">
        <f t="shared" si="2"/>
        <v>62</v>
      </c>
      <c r="V32" s="154">
        <f t="shared" si="3"/>
        <v>0</v>
      </c>
    </row>
    <row r="33" spans="1:22">
      <c r="A33" t="s">
        <v>75</v>
      </c>
      <c r="B33">
        <f>PPCL!B33</f>
        <v>62</v>
      </c>
      <c r="C33">
        <f>PPCL!C33</f>
        <v>0</v>
      </c>
      <c r="D33">
        <f>PPCL!M33</f>
        <v>62</v>
      </c>
      <c r="E33">
        <f>PPCL!N33</f>
        <v>0</v>
      </c>
      <c r="F33">
        <f t="shared" si="4"/>
        <v>62</v>
      </c>
      <c r="G33">
        <f t="shared" si="5"/>
        <v>62</v>
      </c>
      <c r="H33" s="154"/>
      <c r="I33">
        <f>BRPL_EOD!AG33+BRPL_EOD!AH33</f>
        <v>17.54</v>
      </c>
      <c r="J33">
        <f>BYPL_EOD!AG33+BYPL_EOD!AH33</f>
        <v>9.9600000000000009</v>
      </c>
      <c r="K33">
        <f>MES_EOD!AG33+MES_EOD!AH33</f>
        <v>3.76</v>
      </c>
      <c r="L33">
        <f>NDMC_EOD!AG33+NDMC_EOD!AH33</f>
        <v>18.79</v>
      </c>
      <c r="M33">
        <f>TPDDL_EOD!AG33+TPDDL_EOD!AH33</f>
        <v>11.95</v>
      </c>
      <c r="N33">
        <f t="shared" si="0"/>
        <v>62</v>
      </c>
      <c r="O33" s="154">
        <f t="shared" si="1"/>
        <v>0</v>
      </c>
      <c r="P33">
        <v>17.54</v>
      </c>
      <c r="Q33">
        <v>9.9600000000000009</v>
      </c>
      <c r="R33">
        <v>3.76</v>
      </c>
      <c r="S33">
        <v>18.79</v>
      </c>
      <c r="T33">
        <v>11.95</v>
      </c>
      <c r="U33" s="156">
        <f t="shared" si="2"/>
        <v>62</v>
      </c>
      <c r="V33" s="154">
        <f t="shared" si="3"/>
        <v>0</v>
      </c>
    </row>
    <row r="34" spans="1:22">
      <c r="A34" t="s">
        <v>76</v>
      </c>
      <c r="B34">
        <f>PPCL!B34</f>
        <v>62</v>
      </c>
      <c r="C34">
        <f>PPCL!C34</f>
        <v>0</v>
      </c>
      <c r="D34">
        <f>PPCL!M34</f>
        <v>62</v>
      </c>
      <c r="E34">
        <f>PPCL!N34</f>
        <v>0</v>
      </c>
      <c r="F34">
        <f t="shared" si="4"/>
        <v>62</v>
      </c>
      <c r="G34">
        <f t="shared" si="5"/>
        <v>62</v>
      </c>
      <c r="H34" s="154"/>
      <c r="I34">
        <f>BRPL_EOD!AG34+BRPL_EOD!AH34</f>
        <v>17.54</v>
      </c>
      <c r="J34">
        <f>BYPL_EOD!AG34+BYPL_EOD!AH34</f>
        <v>9.9600000000000009</v>
      </c>
      <c r="K34">
        <f>MES_EOD!AG34+MES_EOD!AH34</f>
        <v>3.76</v>
      </c>
      <c r="L34">
        <f>NDMC_EOD!AG34+NDMC_EOD!AH34</f>
        <v>18.79</v>
      </c>
      <c r="M34">
        <f>TPDDL_EOD!AG34+TPDDL_EOD!AH34</f>
        <v>11.95</v>
      </c>
      <c r="N34">
        <f t="shared" si="0"/>
        <v>62</v>
      </c>
      <c r="O34" s="154">
        <f t="shared" si="1"/>
        <v>0</v>
      </c>
      <c r="P34">
        <v>17.54</v>
      </c>
      <c r="Q34">
        <v>9.9600000000000009</v>
      </c>
      <c r="R34">
        <v>3.76</v>
      </c>
      <c r="S34">
        <v>18.79</v>
      </c>
      <c r="T34">
        <v>11.95</v>
      </c>
      <c r="U34" s="156">
        <f t="shared" si="2"/>
        <v>62</v>
      </c>
      <c r="V34" s="154">
        <f t="shared" si="3"/>
        <v>0</v>
      </c>
    </row>
    <row r="35" spans="1:22">
      <c r="A35" t="s">
        <v>77</v>
      </c>
      <c r="B35">
        <f>PPCL!B35</f>
        <v>62</v>
      </c>
      <c r="C35">
        <f>PPCL!C35</f>
        <v>0</v>
      </c>
      <c r="D35">
        <f>PPCL!M35</f>
        <v>62</v>
      </c>
      <c r="E35">
        <f>PPCL!N35</f>
        <v>0</v>
      </c>
      <c r="F35">
        <f t="shared" si="4"/>
        <v>62</v>
      </c>
      <c r="G35">
        <f t="shared" si="5"/>
        <v>62</v>
      </c>
      <c r="H35" s="154"/>
      <c r="I35">
        <f>BRPL_EOD!AG35+BRPL_EOD!AH35</f>
        <v>17.54</v>
      </c>
      <c r="J35">
        <f>BYPL_EOD!AG35+BYPL_EOD!AH35</f>
        <v>9.9600000000000009</v>
      </c>
      <c r="K35">
        <f>MES_EOD!AG35+MES_EOD!AH35</f>
        <v>3.76</v>
      </c>
      <c r="L35">
        <f>NDMC_EOD!AG35+NDMC_EOD!AH35</f>
        <v>18.79</v>
      </c>
      <c r="M35">
        <f>TPDDL_EOD!AG35+TPDDL_EOD!AH35</f>
        <v>11.95</v>
      </c>
      <c r="N35">
        <f t="shared" si="0"/>
        <v>62</v>
      </c>
      <c r="O35" s="154">
        <f t="shared" si="1"/>
        <v>0</v>
      </c>
      <c r="P35">
        <v>17.54</v>
      </c>
      <c r="Q35">
        <v>9.9600000000000009</v>
      </c>
      <c r="R35">
        <v>3.76</v>
      </c>
      <c r="S35">
        <v>18.79</v>
      </c>
      <c r="T35">
        <v>11.95</v>
      </c>
      <c r="U35" s="156">
        <f t="shared" si="2"/>
        <v>62</v>
      </c>
      <c r="V35" s="154">
        <f t="shared" si="3"/>
        <v>0</v>
      </c>
    </row>
    <row r="36" spans="1:22">
      <c r="A36" t="s">
        <v>78</v>
      </c>
      <c r="B36">
        <f>PPCL!B36</f>
        <v>62</v>
      </c>
      <c r="C36">
        <f>PPCL!C36</f>
        <v>0</v>
      </c>
      <c r="D36">
        <f>PPCL!M36</f>
        <v>62</v>
      </c>
      <c r="E36">
        <f>PPCL!N36</f>
        <v>0</v>
      </c>
      <c r="F36">
        <f t="shared" si="4"/>
        <v>62</v>
      </c>
      <c r="G36">
        <f t="shared" si="5"/>
        <v>62</v>
      </c>
      <c r="H36" s="154"/>
      <c r="I36">
        <f>BRPL_EOD!AG36+BRPL_EOD!AH36</f>
        <v>17.54</v>
      </c>
      <c r="J36">
        <f>BYPL_EOD!AG36+BYPL_EOD!AH36</f>
        <v>9.9600000000000009</v>
      </c>
      <c r="K36">
        <f>MES_EOD!AG36+MES_EOD!AH36</f>
        <v>3.76</v>
      </c>
      <c r="L36">
        <f>NDMC_EOD!AG36+NDMC_EOD!AH36</f>
        <v>18.79</v>
      </c>
      <c r="M36">
        <f>TPDDL_EOD!AG36+TPDDL_EOD!AH36</f>
        <v>11.95</v>
      </c>
      <c r="N36">
        <f t="shared" si="0"/>
        <v>62</v>
      </c>
      <c r="O36" s="154">
        <f t="shared" si="1"/>
        <v>0</v>
      </c>
      <c r="P36">
        <v>17.54</v>
      </c>
      <c r="Q36">
        <v>9.9600000000000009</v>
      </c>
      <c r="R36">
        <v>3.76</v>
      </c>
      <c r="S36">
        <v>18.79</v>
      </c>
      <c r="T36">
        <v>11.95</v>
      </c>
      <c r="U36" s="156">
        <f t="shared" si="2"/>
        <v>62</v>
      </c>
      <c r="V36" s="154">
        <f t="shared" si="3"/>
        <v>0</v>
      </c>
    </row>
    <row r="37" spans="1:22">
      <c r="A37" t="s">
        <v>79</v>
      </c>
      <c r="B37">
        <f>PPCL!B37</f>
        <v>62</v>
      </c>
      <c r="C37">
        <f>PPCL!C37</f>
        <v>0</v>
      </c>
      <c r="D37">
        <f>PPCL!M37</f>
        <v>62</v>
      </c>
      <c r="E37">
        <f>PPCL!N37</f>
        <v>0</v>
      </c>
      <c r="F37">
        <f t="shared" si="4"/>
        <v>62</v>
      </c>
      <c r="G37">
        <f t="shared" si="5"/>
        <v>62</v>
      </c>
      <c r="H37" s="154"/>
      <c r="I37">
        <f>BRPL_EOD!AG37+BRPL_EOD!AH37</f>
        <v>17.54</v>
      </c>
      <c r="J37">
        <f>BYPL_EOD!AG37+BYPL_EOD!AH37</f>
        <v>9.9600000000000009</v>
      </c>
      <c r="K37">
        <f>MES_EOD!AG37+MES_EOD!AH37</f>
        <v>3.76</v>
      </c>
      <c r="L37">
        <f>NDMC_EOD!AG37+NDMC_EOD!AH37</f>
        <v>18.79</v>
      </c>
      <c r="M37">
        <f>TPDDL_EOD!AG37+TPDDL_EOD!AH37</f>
        <v>11.95</v>
      </c>
      <c r="N37">
        <f t="shared" si="0"/>
        <v>62</v>
      </c>
      <c r="O37" s="154">
        <f t="shared" si="1"/>
        <v>0</v>
      </c>
      <c r="P37">
        <v>17.54</v>
      </c>
      <c r="Q37">
        <v>9.9600000000000009</v>
      </c>
      <c r="R37">
        <v>3.76</v>
      </c>
      <c r="S37">
        <v>18.79</v>
      </c>
      <c r="T37">
        <v>11.95</v>
      </c>
      <c r="U37" s="156">
        <f t="shared" si="2"/>
        <v>62</v>
      </c>
      <c r="V37" s="154">
        <f t="shared" si="3"/>
        <v>0</v>
      </c>
    </row>
    <row r="38" spans="1:22">
      <c r="A38" t="s">
        <v>80</v>
      </c>
      <c r="B38">
        <f>PPCL!B38</f>
        <v>62</v>
      </c>
      <c r="C38">
        <f>PPCL!C38</f>
        <v>0</v>
      </c>
      <c r="D38">
        <f>PPCL!M38</f>
        <v>62</v>
      </c>
      <c r="E38">
        <f>PPCL!N38</f>
        <v>0</v>
      </c>
      <c r="F38">
        <f t="shared" si="4"/>
        <v>62</v>
      </c>
      <c r="G38">
        <f t="shared" si="5"/>
        <v>62</v>
      </c>
      <c r="H38" s="154"/>
      <c r="I38">
        <f>BRPL_EOD!AG38+BRPL_EOD!AH38</f>
        <v>17.54</v>
      </c>
      <c r="J38">
        <f>BYPL_EOD!AG38+BYPL_EOD!AH38</f>
        <v>9.9600000000000009</v>
      </c>
      <c r="K38">
        <f>MES_EOD!AG38+MES_EOD!AH38</f>
        <v>3.76</v>
      </c>
      <c r="L38">
        <f>NDMC_EOD!AG38+NDMC_EOD!AH38</f>
        <v>18.79</v>
      </c>
      <c r="M38">
        <f>TPDDL_EOD!AG38+TPDDL_EOD!AH38</f>
        <v>11.95</v>
      </c>
      <c r="N38">
        <f t="shared" si="0"/>
        <v>62</v>
      </c>
      <c r="O38" s="154">
        <f t="shared" si="1"/>
        <v>0</v>
      </c>
      <c r="P38">
        <v>17.54</v>
      </c>
      <c r="Q38">
        <v>9.9600000000000009</v>
      </c>
      <c r="R38">
        <v>3.76</v>
      </c>
      <c r="S38">
        <v>18.79</v>
      </c>
      <c r="T38">
        <v>11.95</v>
      </c>
      <c r="U38" s="156">
        <f t="shared" si="2"/>
        <v>62</v>
      </c>
      <c r="V38" s="154">
        <f t="shared" si="3"/>
        <v>0</v>
      </c>
    </row>
    <row r="39" spans="1:22">
      <c r="A39" t="s">
        <v>81</v>
      </c>
      <c r="B39">
        <f>PPCL!B39</f>
        <v>62</v>
      </c>
      <c r="C39">
        <f>PPCL!C39</f>
        <v>0</v>
      </c>
      <c r="D39">
        <f>PPCL!M39</f>
        <v>62</v>
      </c>
      <c r="E39">
        <f>PPCL!N39</f>
        <v>0</v>
      </c>
      <c r="F39">
        <f t="shared" si="4"/>
        <v>62</v>
      </c>
      <c r="G39">
        <f t="shared" si="5"/>
        <v>62</v>
      </c>
      <c r="H39" s="154"/>
      <c r="I39">
        <f>BRPL_EOD!AG39+BRPL_EOD!AH39</f>
        <v>17.54</v>
      </c>
      <c r="J39">
        <f>BYPL_EOD!AG39+BYPL_EOD!AH39</f>
        <v>9.9600000000000009</v>
      </c>
      <c r="K39">
        <f>MES_EOD!AG39+MES_EOD!AH39</f>
        <v>3.76</v>
      </c>
      <c r="L39">
        <f>NDMC_EOD!AG39+NDMC_EOD!AH39</f>
        <v>18.79</v>
      </c>
      <c r="M39">
        <f>TPDDL_EOD!AG39+TPDDL_EOD!AH39</f>
        <v>11.95</v>
      </c>
      <c r="N39">
        <f t="shared" si="0"/>
        <v>62</v>
      </c>
      <c r="O39" s="154">
        <f t="shared" si="1"/>
        <v>0</v>
      </c>
      <c r="P39">
        <v>17.54</v>
      </c>
      <c r="Q39">
        <v>9.9600000000000009</v>
      </c>
      <c r="R39">
        <v>3.76</v>
      </c>
      <c r="S39">
        <v>18.79</v>
      </c>
      <c r="T39">
        <v>11.95</v>
      </c>
      <c r="U39" s="156">
        <f t="shared" si="2"/>
        <v>62</v>
      </c>
      <c r="V39" s="154">
        <f t="shared" si="3"/>
        <v>0</v>
      </c>
    </row>
    <row r="40" spans="1:22">
      <c r="A40" t="s">
        <v>82</v>
      </c>
      <c r="B40">
        <f>PPCL!B40</f>
        <v>62</v>
      </c>
      <c r="C40">
        <f>PPCL!C40</f>
        <v>0</v>
      </c>
      <c r="D40">
        <f>PPCL!M40</f>
        <v>62</v>
      </c>
      <c r="E40">
        <f>PPCL!N40</f>
        <v>0</v>
      </c>
      <c r="F40">
        <f t="shared" si="4"/>
        <v>62</v>
      </c>
      <c r="G40">
        <f t="shared" si="5"/>
        <v>62</v>
      </c>
      <c r="H40" s="154"/>
      <c r="I40">
        <f>BRPL_EOD!AG40+BRPL_EOD!AH40</f>
        <v>17.54</v>
      </c>
      <c r="J40">
        <f>BYPL_EOD!AG40+BYPL_EOD!AH40</f>
        <v>9.9600000000000009</v>
      </c>
      <c r="K40">
        <f>MES_EOD!AG40+MES_EOD!AH40</f>
        <v>3.76</v>
      </c>
      <c r="L40">
        <f>NDMC_EOD!AG40+NDMC_EOD!AH40</f>
        <v>18.79</v>
      </c>
      <c r="M40">
        <f>TPDDL_EOD!AG40+TPDDL_EOD!AH40</f>
        <v>11.95</v>
      </c>
      <c r="N40">
        <f t="shared" si="0"/>
        <v>62</v>
      </c>
      <c r="O40" s="154">
        <f t="shared" si="1"/>
        <v>0</v>
      </c>
      <c r="P40">
        <v>17.54</v>
      </c>
      <c r="Q40">
        <v>9.9600000000000009</v>
      </c>
      <c r="R40">
        <v>3.76</v>
      </c>
      <c r="S40">
        <v>18.79</v>
      </c>
      <c r="T40">
        <v>11.95</v>
      </c>
      <c r="U40" s="156">
        <f t="shared" si="2"/>
        <v>62</v>
      </c>
      <c r="V40" s="154">
        <f t="shared" si="3"/>
        <v>0</v>
      </c>
    </row>
    <row r="41" spans="1:22">
      <c r="A41" t="s">
        <v>83</v>
      </c>
      <c r="B41">
        <f>PPCL!B41</f>
        <v>62</v>
      </c>
      <c r="C41">
        <f>PPCL!C41</f>
        <v>0</v>
      </c>
      <c r="D41">
        <f>PPCL!M41</f>
        <v>62</v>
      </c>
      <c r="E41">
        <f>PPCL!N41</f>
        <v>0</v>
      </c>
      <c r="F41">
        <f t="shared" si="4"/>
        <v>62</v>
      </c>
      <c r="G41">
        <f t="shared" si="5"/>
        <v>62</v>
      </c>
      <c r="H41" s="154"/>
      <c r="I41">
        <f>BRPL_EOD!AG41+BRPL_EOD!AH41</f>
        <v>17.54</v>
      </c>
      <c r="J41">
        <f>BYPL_EOD!AG41+BYPL_EOD!AH41</f>
        <v>9.9600000000000009</v>
      </c>
      <c r="K41">
        <f>MES_EOD!AG41+MES_EOD!AH41</f>
        <v>3.76</v>
      </c>
      <c r="L41">
        <f>NDMC_EOD!AG41+NDMC_EOD!AH41</f>
        <v>18.79</v>
      </c>
      <c r="M41">
        <f>TPDDL_EOD!AG41+TPDDL_EOD!AH41</f>
        <v>11.95</v>
      </c>
      <c r="N41">
        <f t="shared" si="0"/>
        <v>62</v>
      </c>
      <c r="O41" s="154">
        <f t="shared" si="1"/>
        <v>0</v>
      </c>
      <c r="P41">
        <v>17.54</v>
      </c>
      <c r="Q41">
        <v>9.9600000000000009</v>
      </c>
      <c r="R41">
        <v>3.76</v>
      </c>
      <c r="S41">
        <v>18.79</v>
      </c>
      <c r="T41">
        <v>11.95</v>
      </c>
      <c r="U41" s="156">
        <f t="shared" si="2"/>
        <v>62</v>
      </c>
      <c r="V41" s="154">
        <f t="shared" si="3"/>
        <v>0</v>
      </c>
    </row>
    <row r="42" spans="1:22">
      <c r="A42" t="s">
        <v>84</v>
      </c>
      <c r="B42">
        <f>PPCL!B42</f>
        <v>62</v>
      </c>
      <c r="C42">
        <f>PPCL!C42</f>
        <v>0</v>
      </c>
      <c r="D42">
        <f>PPCL!M42</f>
        <v>62</v>
      </c>
      <c r="E42">
        <f>PPCL!N42</f>
        <v>0</v>
      </c>
      <c r="F42">
        <f t="shared" si="4"/>
        <v>62</v>
      </c>
      <c r="G42">
        <f t="shared" si="5"/>
        <v>62</v>
      </c>
      <c r="H42" s="154"/>
      <c r="I42">
        <f>BRPL_EOD!AG42+BRPL_EOD!AH42</f>
        <v>17.54</v>
      </c>
      <c r="J42">
        <f>BYPL_EOD!AG42+BYPL_EOD!AH42</f>
        <v>9.9600000000000009</v>
      </c>
      <c r="K42">
        <f>MES_EOD!AG42+MES_EOD!AH42</f>
        <v>3.76</v>
      </c>
      <c r="L42">
        <f>NDMC_EOD!AG42+NDMC_EOD!AH42</f>
        <v>18.79</v>
      </c>
      <c r="M42">
        <f>TPDDL_EOD!AG42+TPDDL_EOD!AH42</f>
        <v>11.95</v>
      </c>
      <c r="N42">
        <f t="shared" si="0"/>
        <v>62</v>
      </c>
      <c r="O42" s="154">
        <f t="shared" si="1"/>
        <v>0</v>
      </c>
      <c r="P42">
        <v>17.54</v>
      </c>
      <c r="Q42">
        <v>9.9600000000000009</v>
      </c>
      <c r="R42">
        <v>3.76</v>
      </c>
      <c r="S42">
        <v>18.79</v>
      </c>
      <c r="T42">
        <v>11.95</v>
      </c>
      <c r="U42" s="156">
        <f t="shared" si="2"/>
        <v>62</v>
      </c>
      <c r="V42" s="154">
        <f t="shared" si="3"/>
        <v>0</v>
      </c>
    </row>
    <row r="43" spans="1:22">
      <c r="A43" t="s">
        <v>85</v>
      </c>
      <c r="B43">
        <f>PPCL!B43</f>
        <v>62</v>
      </c>
      <c r="C43">
        <f>PPCL!C43</f>
        <v>0</v>
      </c>
      <c r="D43">
        <f>PPCL!M43</f>
        <v>62</v>
      </c>
      <c r="E43">
        <f>PPCL!N43</f>
        <v>0</v>
      </c>
      <c r="F43">
        <f t="shared" si="4"/>
        <v>62</v>
      </c>
      <c r="G43">
        <f t="shared" si="5"/>
        <v>62</v>
      </c>
      <c r="H43" s="154"/>
      <c r="I43">
        <f>BRPL_EOD!AG43+BRPL_EOD!AH43</f>
        <v>17.54</v>
      </c>
      <c r="J43">
        <f>BYPL_EOD!AG43+BYPL_EOD!AH43</f>
        <v>9.9600000000000009</v>
      </c>
      <c r="K43">
        <f>MES_EOD!AG43+MES_EOD!AH43</f>
        <v>3.76</v>
      </c>
      <c r="L43">
        <f>NDMC_EOD!AG43+NDMC_EOD!AH43</f>
        <v>18.79</v>
      </c>
      <c r="M43">
        <f>TPDDL_EOD!AG43+TPDDL_EOD!AH43</f>
        <v>11.95</v>
      </c>
      <c r="N43">
        <f t="shared" si="0"/>
        <v>62</v>
      </c>
      <c r="O43" s="154">
        <f t="shared" si="1"/>
        <v>0</v>
      </c>
      <c r="P43">
        <v>17.54</v>
      </c>
      <c r="Q43">
        <v>9.9600000000000009</v>
      </c>
      <c r="R43">
        <v>3.76</v>
      </c>
      <c r="S43">
        <v>18.79</v>
      </c>
      <c r="T43">
        <v>11.95</v>
      </c>
      <c r="U43" s="156">
        <f t="shared" si="2"/>
        <v>62</v>
      </c>
      <c r="V43" s="154">
        <f t="shared" si="3"/>
        <v>0</v>
      </c>
    </row>
    <row r="44" spans="1:22">
      <c r="A44" t="s">
        <v>86</v>
      </c>
      <c r="B44">
        <f>PPCL!B44</f>
        <v>62</v>
      </c>
      <c r="C44">
        <f>PPCL!C44</f>
        <v>0</v>
      </c>
      <c r="D44">
        <f>PPCL!M44</f>
        <v>62</v>
      </c>
      <c r="E44">
        <f>PPCL!N44</f>
        <v>0</v>
      </c>
      <c r="F44">
        <f t="shared" si="4"/>
        <v>62</v>
      </c>
      <c r="G44">
        <f t="shared" si="5"/>
        <v>62</v>
      </c>
      <c r="H44" s="154"/>
      <c r="I44">
        <f>BRPL_EOD!AG44+BRPL_EOD!AH44</f>
        <v>17.54</v>
      </c>
      <c r="J44">
        <f>BYPL_EOD!AG44+BYPL_EOD!AH44</f>
        <v>9.9600000000000009</v>
      </c>
      <c r="K44">
        <f>MES_EOD!AG44+MES_EOD!AH44</f>
        <v>3.76</v>
      </c>
      <c r="L44">
        <f>NDMC_EOD!AG44+NDMC_EOD!AH44</f>
        <v>18.79</v>
      </c>
      <c r="M44">
        <f>TPDDL_EOD!AG44+TPDDL_EOD!AH44</f>
        <v>11.95</v>
      </c>
      <c r="N44">
        <f t="shared" si="0"/>
        <v>62</v>
      </c>
      <c r="O44" s="154">
        <f t="shared" si="1"/>
        <v>0</v>
      </c>
      <c r="P44">
        <v>17.54</v>
      </c>
      <c r="Q44">
        <v>9.9600000000000009</v>
      </c>
      <c r="R44">
        <v>3.76</v>
      </c>
      <c r="S44">
        <v>18.79</v>
      </c>
      <c r="T44">
        <v>11.95</v>
      </c>
      <c r="U44" s="156">
        <f t="shared" si="2"/>
        <v>62</v>
      </c>
      <c r="V44" s="154">
        <f t="shared" si="3"/>
        <v>0</v>
      </c>
    </row>
    <row r="45" spans="1:22">
      <c r="A45" t="s">
        <v>87</v>
      </c>
      <c r="B45">
        <f>PPCL!B45</f>
        <v>62</v>
      </c>
      <c r="C45">
        <f>PPCL!C45</f>
        <v>0</v>
      </c>
      <c r="D45">
        <f>PPCL!M45</f>
        <v>62</v>
      </c>
      <c r="E45">
        <f>PPCL!N45</f>
        <v>0</v>
      </c>
      <c r="F45">
        <f t="shared" si="4"/>
        <v>62</v>
      </c>
      <c r="G45">
        <f t="shared" si="5"/>
        <v>62</v>
      </c>
      <c r="H45" s="154"/>
      <c r="I45">
        <f>BRPL_EOD!AG45+BRPL_EOD!AH45</f>
        <v>17.54</v>
      </c>
      <c r="J45">
        <f>BYPL_EOD!AG45+BYPL_EOD!AH45</f>
        <v>9.9600000000000009</v>
      </c>
      <c r="K45">
        <f>MES_EOD!AG45+MES_EOD!AH45</f>
        <v>3.76</v>
      </c>
      <c r="L45">
        <f>NDMC_EOD!AG45+NDMC_EOD!AH45</f>
        <v>18.79</v>
      </c>
      <c r="M45">
        <f>TPDDL_EOD!AG45+TPDDL_EOD!AH45</f>
        <v>11.95</v>
      </c>
      <c r="N45">
        <f t="shared" si="0"/>
        <v>62</v>
      </c>
      <c r="O45" s="154">
        <f t="shared" si="1"/>
        <v>0</v>
      </c>
      <c r="P45">
        <v>17.54</v>
      </c>
      <c r="Q45">
        <v>9.9600000000000009</v>
      </c>
      <c r="R45">
        <v>3.76</v>
      </c>
      <c r="S45">
        <v>18.79</v>
      </c>
      <c r="T45">
        <v>11.95</v>
      </c>
      <c r="U45" s="156">
        <f t="shared" si="2"/>
        <v>62</v>
      </c>
      <c r="V45" s="154">
        <f t="shared" si="3"/>
        <v>0</v>
      </c>
    </row>
    <row r="46" spans="1:22">
      <c r="A46" t="s">
        <v>88</v>
      </c>
      <c r="B46">
        <f>PPCL!B46</f>
        <v>62</v>
      </c>
      <c r="C46">
        <f>PPCL!C46</f>
        <v>0</v>
      </c>
      <c r="D46">
        <f>PPCL!M46</f>
        <v>62</v>
      </c>
      <c r="E46">
        <f>PPCL!N46</f>
        <v>0</v>
      </c>
      <c r="F46">
        <f t="shared" si="4"/>
        <v>62</v>
      </c>
      <c r="G46">
        <f t="shared" si="5"/>
        <v>62</v>
      </c>
      <c r="H46" s="154"/>
      <c r="I46">
        <f>BRPL_EOD!AG46+BRPL_EOD!AH46</f>
        <v>17.54</v>
      </c>
      <c r="J46">
        <f>BYPL_EOD!AG46+BYPL_EOD!AH46</f>
        <v>9.9600000000000009</v>
      </c>
      <c r="K46">
        <f>MES_EOD!AG46+MES_EOD!AH46</f>
        <v>3.76</v>
      </c>
      <c r="L46">
        <f>NDMC_EOD!AG46+NDMC_EOD!AH46</f>
        <v>18.79</v>
      </c>
      <c r="M46">
        <f>TPDDL_EOD!AG46+TPDDL_EOD!AH46</f>
        <v>11.95</v>
      </c>
      <c r="N46">
        <f t="shared" si="0"/>
        <v>62</v>
      </c>
      <c r="O46" s="154">
        <f t="shared" si="1"/>
        <v>0</v>
      </c>
      <c r="P46">
        <v>17.54</v>
      </c>
      <c r="Q46">
        <v>9.9600000000000009</v>
      </c>
      <c r="R46">
        <v>3.76</v>
      </c>
      <c r="S46">
        <v>18.79</v>
      </c>
      <c r="T46">
        <v>11.95</v>
      </c>
      <c r="U46" s="156">
        <f t="shared" si="2"/>
        <v>62</v>
      </c>
      <c r="V46" s="154">
        <f t="shared" si="3"/>
        <v>0</v>
      </c>
    </row>
    <row r="47" spans="1:22">
      <c r="A47" t="s">
        <v>89</v>
      </c>
      <c r="B47">
        <f>PPCL!B47</f>
        <v>62</v>
      </c>
      <c r="C47">
        <f>PPCL!C47</f>
        <v>0</v>
      </c>
      <c r="D47">
        <f>PPCL!M47</f>
        <v>62</v>
      </c>
      <c r="E47">
        <f>PPCL!N47</f>
        <v>0</v>
      </c>
      <c r="F47">
        <f t="shared" si="4"/>
        <v>62</v>
      </c>
      <c r="G47">
        <f t="shared" si="5"/>
        <v>62</v>
      </c>
      <c r="H47" s="154"/>
      <c r="I47">
        <f>BRPL_EOD!AG47+BRPL_EOD!AH47</f>
        <v>17.54</v>
      </c>
      <c r="J47">
        <f>BYPL_EOD!AG47+BYPL_EOD!AH47</f>
        <v>9.9600000000000009</v>
      </c>
      <c r="K47">
        <f>MES_EOD!AG47+MES_EOD!AH47</f>
        <v>3.76</v>
      </c>
      <c r="L47">
        <f>NDMC_EOD!AG47+NDMC_EOD!AH47</f>
        <v>18.79</v>
      </c>
      <c r="M47">
        <f>TPDDL_EOD!AG47+TPDDL_EOD!AH47</f>
        <v>11.95</v>
      </c>
      <c r="N47">
        <f t="shared" si="0"/>
        <v>62</v>
      </c>
      <c r="O47" s="154">
        <f t="shared" si="1"/>
        <v>0</v>
      </c>
      <c r="P47">
        <v>17.54</v>
      </c>
      <c r="Q47">
        <v>9.9600000000000009</v>
      </c>
      <c r="R47">
        <v>3.76</v>
      </c>
      <c r="S47">
        <v>18.79</v>
      </c>
      <c r="T47">
        <v>11.95</v>
      </c>
      <c r="U47" s="156">
        <f t="shared" si="2"/>
        <v>62</v>
      </c>
      <c r="V47" s="154">
        <f t="shared" si="3"/>
        <v>0</v>
      </c>
    </row>
    <row r="48" spans="1:22">
      <c r="A48" t="s">
        <v>90</v>
      </c>
      <c r="B48">
        <f>PPCL!B48</f>
        <v>62</v>
      </c>
      <c r="C48">
        <f>PPCL!C48</f>
        <v>0</v>
      </c>
      <c r="D48">
        <f>PPCL!M48</f>
        <v>62</v>
      </c>
      <c r="E48">
        <f>PPCL!N48</f>
        <v>0</v>
      </c>
      <c r="F48">
        <f t="shared" si="4"/>
        <v>62</v>
      </c>
      <c r="G48">
        <f t="shared" si="5"/>
        <v>62</v>
      </c>
      <c r="H48" s="154"/>
      <c r="I48">
        <f>BRPL_EOD!AG48+BRPL_EOD!AH48</f>
        <v>17.54</v>
      </c>
      <c r="J48">
        <f>BYPL_EOD!AG48+BYPL_EOD!AH48</f>
        <v>9.9600000000000009</v>
      </c>
      <c r="K48">
        <f>MES_EOD!AG48+MES_EOD!AH48</f>
        <v>3.76</v>
      </c>
      <c r="L48">
        <f>NDMC_EOD!AG48+NDMC_EOD!AH48</f>
        <v>18.79</v>
      </c>
      <c r="M48">
        <f>TPDDL_EOD!AG48+TPDDL_EOD!AH48</f>
        <v>11.95</v>
      </c>
      <c r="N48">
        <f t="shared" si="0"/>
        <v>62</v>
      </c>
      <c r="O48" s="154">
        <f t="shared" si="1"/>
        <v>0</v>
      </c>
      <c r="P48">
        <v>17.54</v>
      </c>
      <c r="Q48">
        <v>9.9600000000000009</v>
      </c>
      <c r="R48">
        <v>3.76</v>
      </c>
      <c r="S48">
        <v>18.79</v>
      </c>
      <c r="T48">
        <v>11.95</v>
      </c>
      <c r="U48" s="156">
        <f t="shared" si="2"/>
        <v>62</v>
      </c>
      <c r="V48" s="154">
        <f t="shared" si="3"/>
        <v>0</v>
      </c>
    </row>
    <row r="49" spans="1:22">
      <c r="A49" t="s">
        <v>91</v>
      </c>
      <c r="B49">
        <f>PPCL!B49</f>
        <v>62</v>
      </c>
      <c r="C49">
        <f>PPCL!C49</f>
        <v>0</v>
      </c>
      <c r="D49">
        <f>PPCL!M49</f>
        <v>62</v>
      </c>
      <c r="E49">
        <f>PPCL!N49</f>
        <v>0</v>
      </c>
      <c r="F49">
        <f t="shared" si="4"/>
        <v>62</v>
      </c>
      <c r="G49">
        <f t="shared" si="5"/>
        <v>62</v>
      </c>
      <c r="H49" s="154"/>
      <c r="I49">
        <f>BRPL_EOD!AG49+BRPL_EOD!AH49</f>
        <v>17.54</v>
      </c>
      <c r="J49">
        <f>BYPL_EOD!AG49+BYPL_EOD!AH49</f>
        <v>9.9600000000000009</v>
      </c>
      <c r="K49">
        <f>MES_EOD!AG49+MES_EOD!AH49</f>
        <v>3.76</v>
      </c>
      <c r="L49">
        <f>NDMC_EOD!AG49+NDMC_EOD!AH49</f>
        <v>18.79</v>
      </c>
      <c r="M49">
        <f>TPDDL_EOD!AG49+TPDDL_EOD!AH49</f>
        <v>11.95</v>
      </c>
      <c r="N49">
        <f t="shared" si="0"/>
        <v>62</v>
      </c>
      <c r="O49" s="154">
        <f t="shared" si="1"/>
        <v>0</v>
      </c>
      <c r="P49">
        <v>17.54</v>
      </c>
      <c r="Q49">
        <v>9.9600000000000009</v>
      </c>
      <c r="R49">
        <v>3.76</v>
      </c>
      <c r="S49">
        <v>18.79</v>
      </c>
      <c r="T49">
        <v>11.95</v>
      </c>
      <c r="U49" s="156">
        <f t="shared" si="2"/>
        <v>62</v>
      </c>
      <c r="V49" s="154">
        <f t="shared" si="3"/>
        <v>0</v>
      </c>
    </row>
    <row r="50" spans="1:22">
      <c r="A50" t="s">
        <v>92</v>
      </c>
      <c r="B50">
        <f>PPCL!B50</f>
        <v>62</v>
      </c>
      <c r="C50">
        <f>PPCL!C50</f>
        <v>0</v>
      </c>
      <c r="D50">
        <f>PPCL!M50</f>
        <v>62</v>
      </c>
      <c r="E50">
        <f>PPCL!N50</f>
        <v>0</v>
      </c>
      <c r="F50">
        <f t="shared" si="4"/>
        <v>62</v>
      </c>
      <c r="G50">
        <f t="shared" si="5"/>
        <v>62</v>
      </c>
      <c r="H50" s="154"/>
      <c r="I50">
        <f>BRPL_EOD!AG50+BRPL_EOD!AH50</f>
        <v>17.54</v>
      </c>
      <c r="J50">
        <f>BYPL_EOD!AG50+BYPL_EOD!AH50</f>
        <v>9.9600000000000009</v>
      </c>
      <c r="K50">
        <f>MES_EOD!AG50+MES_EOD!AH50</f>
        <v>3.76</v>
      </c>
      <c r="L50">
        <f>NDMC_EOD!AG50+NDMC_EOD!AH50</f>
        <v>18.79</v>
      </c>
      <c r="M50">
        <f>TPDDL_EOD!AG50+TPDDL_EOD!AH50</f>
        <v>11.95</v>
      </c>
      <c r="N50">
        <f t="shared" si="0"/>
        <v>62</v>
      </c>
      <c r="O50" s="154">
        <f t="shared" si="1"/>
        <v>0</v>
      </c>
      <c r="P50">
        <v>17.54</v>
      </c>
      <c r="Q50">
        <v>9.9600000000000009</v>
      </c>
      <c r="R50">
        <v>3.76</v>
      </c>
      <c r="S50">
        <v>18.79</v>
      </c>
      <c r="T50">
        <v>11.95</v>
      </c>
      <c r="U50" s="156">
        <f t="shared" si="2"/>
        <v>62</v>
      </c>
      <c r="V50" s="154">
        <f t="shared" si="3"/>
        <v>0</v>
      </c>
    </row>
    <row r="51" spans="1:22">
      <c r="A51" t="s">
        <v>93</v>
      </c>
      <c r="B51">
        <f>PPCL!B51</f>
        <v>62</v>
      </c>
      <c r="C51">
        <f>PPCL!C51</f>
        <v>0</v>
      </c>
      <c r="D51">
        <f>PPCL!M51</f>
        <v>62</v>
      </c>
      <c r="E51">
        <f>PPCL!N51</f>
        <v>0</v>
      </c>
      <c r="F51">
        <f t="shared" si="4"/>
        <v>62</v>
      </c>
      <c r="G51">
        <f t="shared" si="5"/>
        <v>62</v>
      </c>
      <c r="H51" s="154"/>
      <c r="I51">
        <f>BRPL_EOD!AG51+BRPL_EOD!AH51</f>
        <v>17.54</v>
      </c>
      <c r="J51">
        <f>BYPL_EOD!AG51+BYPL_EOD!AH51</f>
        <v>9.9600000000000009</v>
      </c>
      <c r="K51">
        <f>MES_EOD!AG51+MES_EOD!AH51</f>
        <v>3.76</v>
      </c>
      <c r="L51">
        <f>NDMC_EOD!AG51+NDMC_EOD!AH51</f>
        <v>18.79</v>
      </c>
      <c r="M51">
        <f>TPDDL_EOD!AG51+TPDDL_EOD!AH51</f>
        <v>11.95</v>
      </c>
      <c r="N51">
        <f t="shared" si="0"/>
        <v>62</v>
      </c>
      <c r="O51" s="154">
        <f t="shared" si="1"/>
        <v>0</v>
      </c>
      <c r="P51">
        <v>17.54</v>
      </c>
      <c r="Q51">
        <v>9.9600000000000009</v>
      </c>
      <c r="R51">
        <v>3.76</v>
      </c>
      <c r="S51">
        <v>18.79</v>
      </c>
      <c r="T51">
        <v>11.95</v>
      </c>
      <c r="U51" s="156">
        <f t="shared" si="2"/>
        <v>62</v>
      </c>
      <c r="V51" s="154">
        <f t="shared" si="3"/>
        <v>0</v>
      </c>
    </row>
    <row r="52" spans="1:22">
      <c r="A52" t="s">
        <v>94</v>
      </c>
      <c r="B52">
        <f>PPCL!B52</f>
        <v>62</v>
      </c>
      <c r="C52">
        <f>PPCL!C52</f>
        <v>0</v>
      </c>
      <c r="D52">
        <f>PPCL!M52</f>
        <v>62</v>
      </c>
      <c r="E52">
        <f>PPCL!N52</f>
        <v>0</v>
      </c>
      <c r="F52">
        <f t="shared" si="4"/>
        <v>62</v>
      </c>
      <c r="G52">
        <f t="shared" si="5"/>
        <v>62</v>
      </c>
      <c r="H52" s="154"/>
      <c r="I52">
        <f>BRPL_EOD!AG52+BRPL_EOD!AH52</f>
        <v>17.54</v>
      </c>
      <c r="J52">
        <f>BYPL_EOD!AG52+BYPL_EOD!AH52</f>
        <v>9.9600000000000009</v>
      </c>
      <c r="K52">
        <f>MES_EOD!AG52+MES_EOD!AH52</f>
        <v>3.76</v>
      </c>
      <c r="L52">
        <f>NDMC_EOD!AG52+NDMC_EOD!AH52</f>
        <v>18.79</v>
      </c>
      <c r="M52">
        <f>TPDDL_EOD!AG52+TPDDL_EOD!AH52</f>
        <v>11.95</v>
      </c>
      <c r="N52">
        <f t="shared" si="0"/>
        <v>62</v>
      </c>
      <c r="O52" s="154">
        <f t="shared" si="1"/>
        <v>0</v>
      </c>
      <c r="P52">
        <v>17.54</v>
      </c>
      <c r="Q52">
        <v>9.9600000000000009</v>
      </c>
      <c r="R52">
        <v>3.76</v>
      </c>
      <c r="S52">
        <v>18.79</v>
      </c>
      <c r="T52">
        <v>11.95</v>
      </c>
      <c r="U52" s="156">
        <f t="shared" si="2"/>
        <v>62</v>
      </c>
      <c r="V52" s="154">
        <f t="shared" si="3"/>
        <v>0</v>
      </c>
    </row>
    <row r="53" spans="1:22">
      <c r="A53" t="s">
        <v>95</v>
      </c>
      <c r="B53">
        <f>PPCL!B53</f>
        <v>62</v>
      </c>
      <c r="C53">
        <f>PPCL!C53</f>
        <v>0</v>
      </c>
      <c r="D53">
        <f>PPCL!M53</f>
        <v>62</v>
      </c>
      <c r="E53">
        <f>PPCL!N53</f>
        <v>0</v>
      </c>
      <c r="F53">
        <f t="shared" si="4"/>
        <v>62</v>
      </c>
      <c r="G53">
        <f t="shared" si="5"/>
        <v>62</v>
      </c>
      <c r="H53" s="154"/>
      <c r="I53">
        <f>BRPL_EOD!AG53+BRPL_EOD!AH53</f>
        <v>17.54</v>
      </c>
      <c r="J53">
        <f>BYPL_EOD!AG53+BYPL_EOD!AH53</f>
        <v>9.9600000000000009</v>
      </c>
      <c r="K53">
        <f>MES_EOD!AG53+MES_EOD!AH53</f>
        <v>3.76</v>
      </c>
      <c r="L53">
        <f>NDMC_EOD!AG53+NDMC_EOD!AH53</f>
        <v>18.79</v>
      </c>
      <c r="M53">
        <f>TPDDL_EOD!AG53+TPDDL_EOD!AH53</f>
        <v>11.95</v>
      </c>
      <c r="N53">
        <f t="shared" si="0"/>
        <v>62</v>
      </c>
      <c r="O53" s="154">
        <f t="shared" si="1"/>
        <v>0</v>
      </c>
      <c r="P53">
        <v>17.54</v>
      </c>
      <c r="Q53">
        <v>9.9600000000000009</v>
      </c>
      <c r="R53">
        <v>3.76</v>
      </c>
      <c r="S53">
        <v>18.79</v>
      </c>
      <c r="T53">
        <v>11.95</v>
      </c>
      <c r="U53" s="156">
        <f t="shared" si="2"/>
        <v>62</v>
      </c>
      <c r="V53" s="154">
        <f t="shared" si="3"/>
        <v>0</v>
      </c>
    </row>
    <row r="54" spans="1:22">
      <c r="A54" t="s">
        <v>96</v>
      </c>
      <c r="B54">
        <f>PPCL!B54</f>
        <v>62</v>
      </c>
      <c r="C54">
        <f>PPCL!C54</f>
        <v>0</v>
      </c>
      <c r="D54">
        <f>PPCL!M54</f>
        <v>62</v>
      </c>
      <c r="E54">
        <f>PPCL!N54</f>
        <v>0</v>
      </c>
      <c r="F54">
        <f t="shared" si="4"/>
        <v>62</v>
      </c>
      <c r="G54">
        <f t="shared" si="5"/>
        <v>62</v>
      </c>
      <c r="H54" s="154"/>
      <c r="I54">
        <f>BRPL_EOD!AG54+BRPL_EOD!AH54</f>
        <v>17.54</v>
      </c>
      <c r="J54">
        <f>BYPL_EOD!AG54+BYPL_EOD!AH54</f>
        <v>9.9600000000000009</v>
      </c>
      <c r="K54">
        <f>MES_EOD!AG54+MES_EOD!AH54</f>
        <v>3.76</v>
      </c>
      <c r="L54">
        <f>NDMC_EOD!AG54+NDMC_EOD!AH54</f>
        <v>18.79</v>
      </c>
      <c r="M54">
        <f>TPDDL_EOD!AG54+TPDDL_EOD!AH54</f>
        <v>11.95</v>
      </c>
      <c r="N54">
        <f t="shared" si="0"/>
        <v>62</v>
      </c>
      <c r="O54" s="154">
        <f t="shared" si="1"/>
        <v>0</v>
      </c>
      <c r="P54">
        <v>17.54</v>
      </c>
      <c r="Q54">
        <v>9.9600000000000009</v>
      </c>
      <c r="R54">
        <v>3.76</v>
      </c>
      <c r="S54">
        <v>18.79</v>
      </c>
      <c r="T54">
        <v>11.95</v>
      </c>
      <c r="U54" s="156">
        <f t="shared" si="2"/>
        <v>62</v>
      </c>
      <c r="V54" s="154">
        <f t="shared" si="3"/>
        <v>0</v>
      </c>
    </row>
    <row r="55" spans="1:22">
      <c r="A55" t="s">
        <v>97</v>
      </c>
      <c r="B55">
        <f>PPCL!B55</f>
        <v>62</v>
      </c>
      <c r="C55">
        <f>PPCL!C55</f>
        <v>0</v>
      </c>
      <c r="D55">
        <f>PPCL!M55</f>
        <v>62</v>
      </c>
      <c r="E55">
        <f>PPCL!N55</f>
        <v>0</v>
      </c>
      <c r="F55">
        <f t="shared" si="4"/>
        <v>62</v>
      </c>
      <c r="G55">
        <f t="shared" si="5"/>
        <v>62</v>
      </c>
      <c r="H55" s="154"/>
      <c r="I55">
        <f>BRPL_EOD!AG55+BRPL_EOD!AH55</f>
        <v>17.54</v>
      </c>
      <c r="J55">
        <f>BYPL_EOD!AG55+BYPL_EOD!AH55</f>
        <v>9.9600000000000009</v>
      </c>
      <c r="K55">
        <f>MES_EOD!AG55+MES_EOD!AH55</f>
        <v>3.76</v>
      </c>
      <c r="L55">
        <f>NDMC_EOD!AG55+NDMC_EOD!AH55</f>
        <v>18.79</v>
      </c>
      <c r="M55">
        <f>TPDDL_EOD!AG55+TPDDL_EOD!AH55</f>
        <v>11.95</v>
      </c>
      <c r="N55">
        <f t="shared" si="0"/>
        <v>62</v>
      </c>
      <c r="O55" s="154">
        <f t="shared" si="1"/>
        <v>0</v>
      </c>
      <c r="P55">
        <v>17.54</v>
      </c>
      <c r="Q55">
        <v>9.9600000000000009</v>
      </c>
      <c r="R55">
        <v>3.76</v>
      </c>
      <c r="S55">
        <v>18.79</v>
      </c>
      <c r="T55">
        <v>11.95</v>
      </c>
      <c r="U55" s="156">
        <f t="shared" si="2"/>
        <v>62</v>
      </c>
      <c r="V55" s="154">
        <f t="shared" si="3"/>
        <v>0</v>
      </c>
    </row>
    <row r="56" spans="1:22">
      <c r="A56" t="s">
        <v>98</v>
      </c>
      <c r="B56">
        <f>PPCL!B56</f>
        <v>62</v>
      </c>
      <c r="C56">
        <f>PPCL!C56</f>
        <v>0</v>
      </c>
      <c r="D56">
        <f>PPCL!M56</f>
        <v>62</v>
      </c>
      <c r="E56">
        <f>PPCL!N56</f>
        <v>0</v>
      </c>
      <c r="F56">
        <f t="shared" si="4"/>
        <v>62</v>
      </c>
      <c r="G56">
        <f t="shared" si="5"/>
        <v>62</v>
      </c>
      <c r="H56" s="154"/>
      <c r="I56">
        <f>BRPL_EOD!AG56+BRPL_EOD!AH56</f>
        <v>17.54</v>
      </c>
      <c r="J56">
        <f>BYPL_EOD!AG56+BYPL_EOD!AH56</f>
        <v>9.9600000000000009</v>
      </c>
      <c r="K56">
        <f>MES_EOD!AG56+MES_EOD!AH56</f>
        <v>3.76</v>
      </c>
      <c r="L56">
        <f>NDMC_EOD!AG56+NDMC_EOD!AH56</f>
        <v>18.79</v>
      </c>
      <c r="M56">
        <f>TPDDL_EOD!AG56+TPDDL_EOD!AH56</f>
        <v>11.95</v>
      </c>
      <c r="N56">
        <f t="shared" si="0"/>
        <v>62</v>
      </c>
      <c r="O56" s="154">
        <f t="shared" si="1"/>
        <v>0</v>
      </c>
      <c r="P56">
        <v>17.54</v>
      </c>
      <c r="Q56">
        <v>9.9600000000000009</v>
      </c>
      <c r="R56">
        <v>3.76</v>
      </c>
      <c r="S56">
        <v>18.79</v>
      </c>
      <c r="T56">
        <v>11.95</v>
      </c>
      <c r="U56" s="156">
        <f t="shared" si="2"/>
        <v>62</v>
      </c>
      <c r="V56" s="154">
        <f t="shared" si="3"/>
        <v>0</v>
      </c>
    </row>
    <row r="57" spans="1:22">
      <c r="A57" t="s">
        <v>99</v>
      </c>
      <c r="B57">
        <f>PPCL!B57</f>
        <v>62</v>
      </c>
      <c r="C57">
        <f>PPCL!C57</f>
        <v>0</v>
      </c>
      <c r="D57">
        <f>PPCL!M57</f>
        <v>62</v>
      </c>
      <c r="E57">
        <f>PPCL!N57</f>
        <v>0</v>
      </c>
      <c r="F57">
        <f t="shared" si="4"/>
        <v>62</v>
      </c>
      <c r="G57">
        <f t="shared" si="5"/>
        <v>62</v>
      </c>
      <c r="H57" s="154"/>
      <c r="I57">
        <f>BRPL_EOD!AG57+BRPL_EOD!AH57</f>
        <v>17.54</v>
      </c>
      <c r="J57">
        <f>BYPL_EOD!AG57+BYPL_EOD!AH57</f>
        <v>9.9600000000000009</v>
      </c>
      <c r="K57">
        <f>MES_EOD!AG57+MES_EOD!AH57</f>
        <v>3.76</v>
      </c>
      <c r="L57">
        <f>NDMC_EOD!AG57+NDMC_EOD!AH57</f>
        <v>18.79</v>
      </c>
      <c r="M57">
        <f>TPDDL_EOD!AG57+TPDDL_EOD!AH57</f>
        <v>11.95</v>
      </c>
      <c r="N57">
        <f t="shared" si="0"/>
        <v>62</v>
      </c>
      <c r="O57" s="154">
        <f t="shared" si="1"/>
        <v>0</v>
      </c>
      <c r="P57">
        <v>17.54</v>
      </c>
      <c r="Q57">
        <v>9.9600000000000009</v>
      </c>
      <c r="R57">
        <v>3.76</v>
      </c>
      <c r="S57">
        <v>18.79</v>
      </c>
      <c r="T57">
        <v>11.95</v>
      </c>
      <c r="U57" s="156">
        <f t="shared" si="2"/>
        <v>62</v>
      </c>
      <c r="V57" s="154">
        <f t="shared" si="3"/>
        <v>0</v>
      </c>
    </row>
    <row r="58" spans="1:22">
      <c r="A58" t="s">
        <v>100</v>
      </c>
      <c r="B58">
        <f>PPCL!B58</f>
        <v>62</v>
      </c>
      <c r="C58">
        <f>PPCL!C58</f>
        <v>0</v>
      </c>
      <c r="D58">
        <f>PPCL!M58</f>
        <v>62</v>
      </c>
      <c r="E58">
        <f>PPCL!N58</f>
        <v>0</v>
      </c>
      <c r="F58">
        <f t="shared" si="4"/>
        <v>62</v>
      </c>
      <c r="G58">
        <f t="shared" si="5"/>
        <v>62</v>
      </c>
      <c r="H58" s="154"/>
      <c r="I58">
        <f>BRPL_EOD!AG58+BRPL_EOD!AH58</f>
        <v>17.54</v>
      </c>
      <c r="J58">
        <f>BYPL_EOD!AG58+BYPL_EOD!AH58</f>
        <v>9.9600000000000009</v>
      </c>
      <c r="K58">
        <f>MES_EOD!AG58+MES_EOD!AH58</f>
        <v>3.76</v>
      </c>
      <c r="L58">
        <f>NDMC_EOD!AG58+NDMC_EOD!AH58</f>
        <v>18.79</v>
      </c>
      <c r="M58">
        <f>TPDDL_EOD!AG58+TPDDL_EOD!AH58</f>
        <v>11.95</v>
      </c>
      <c r="N58">
        <f t="shared" si="0"/>
        <v>62</v>
      </c>
      <c r="O58" s="154">
        <f t="shared" si="1"/>
        <v>0</v>
      </c>
      <c r="P58">
        <v>17.54</v>
      </c>
      <c r="Q58">
        <v>9.9600000000000009</v>
      </c>
      <c r="R58">
        <v>3.76</v>
      </c>
      <c r="S58">
        <v>18.79</v>
      </c>
      <c r="T58">
        <v>11.95</v>
      </c>
      <c r="U58" s="156">
        <f t="shared" si="2"/>
        <v>62</v>
      </c>
      <c r="V58" s="154">
        <f t="shared" si="3"/>
        <v>0</v>
      </c>
    </row>
    <row r="59" spans="1:22">
      <c r="A59" t="s">
        <v>101</v>
      </c>
      <c r="B59">
        <f>PPCL!B59</f>
        <v>62</v>
      </c>
      <c r="C59">
        <f>PPCL!C59</f>
        <v>0</v>
      </c>
      <c r="D59">
        <f>PPCL!M59</f>
        <v>62</v>
      </c>
      <c r="E59">
        <f>PPCL!N59</f>
        <v>0</v>
      </c>
      <c r="F59">
        <f t="shared" si="4"/>
        <v>62</v>
      </c>
      <c r="G59">
        <f t="shared" si="5"/>
        <v>62</v>
      </c>
      <c r="H59" s="154"/>
      <c r="I59">
        <f>BRPL_EOD!AG59+BRPL_EOD!AH59</f>
        <v>17.54</v>
      </c>
      <c r="J59">
        <f>BYPL_EOD!AG59+BYPL_EOD!AH59</f>
        <v>9.9600000000000009</v>
      </c>
      <c r="K59">
        <f>MES_EOD!AG59+MES_EOD!AH59</f>
        <v>3.76</v>
      </c>
      <c r="L59">
        <f>NDMC_EOD!AG59+NDMC_EOD!AH59</f>
        <v>18.79</v>
      </c>
      <c r="M59">
        <f>TPDDL_EOD!AG59+TPDDL_EOD!AH59</f>
        <v>11.95</v>
      </c>
      <c r="N59">
        <f t="shared" si="0"/>
        <v>62</v>
      </c>
      <c r="O59" s="154">
        <f t="shared" si="1"/>
        <v>0</v>
      </c>
      <c r="P59">
        <v>17.54</v>
      </c>
      <c r="Q59">
        <v>9.9600000000000009</v>
      </c>
      <c r="R59">
        <v>3.76</v>
      </c>
      <c r="S59">
        <v>18.79</v>
      </c>
      <c r="T59">
        <v>11.95</v>
      </c>
      <c r="U59" s="156">
        <f t="shared" si="2"/>
        <v>62</v>
      </c>
      <c r="V59" s="154">
        <f t="shared" si="3"/>
        <v>0</v>
      </c>
    </row>
    <row r="60" spans="1:22">
      <c r="A60" t="s">
        <v>102</v>
      </c>
      <c r="B60">
        <f>PPCL!B60</f>
        <v>62</v>
      </c>
      <c r="C60">
        <f>PPCL!C60</f>
        <v>0</v>
      </c>
      <c r="D60">
        <f>PPCL!M60</f>
        <v>62</v>
      </c>
      <c r="E60">
        <f>PPCL!N60</f>
        <v>0</v>
      </c>
      <c r="F60">
        <f t="shared" si="4"/>
        <v>62</v>
      </c>
      <c r="G60">
        <f t="shared" si="5"/>
        <v>62</v>
      </c>
      <c r="H60" s="154"/>
      <c r="I60">
        <f>BRPL_EOD!AG60+BRPL_EOD!AH60</f>
        <v>17.54</v>
      </c>
      <c r="J60">
        <f>BYPL_EOD!AG60+BYPL_EOD!AH60</f>
        <v>9.9600000000000009</v>
      </c>
      <c r="K60">
        <f>MES_EOD!AG60+MES_EOD!AH60</f>
        <v>3.76</v>
      </c>
      <c r="L60">
        <f>NDMC_EOD!AG60+NDMC_EOD!AH60</f>
        <v>18.79</v>
      </c>
      <c r="M60">
        <f>TPDDL_EOD!AG60+TPDDL_EOD!AH60</f>
        <v>11.95</v>
      </c>
      <c r="N60">
        <f t="shared" si="0"/>
        <v>62</v>
      </c>
      <c r="O60" s="154">
        <f t="shared" si="1"/>
        <v>0</v>
      </c>
      <c r="P60">
        <v>17.54</v>
      </c>
      <c r="Q60">
        <v>9.9600000000000009</v>
      </c>
      <c r="R60">
        <v>3.76</v>
      </c>
      <c r="S60">
        <v>18.79</v>
      </c>
      <c r="T60">
        <v>11.95</v>
      </c>
      <c r="U60" s="156">
        <f t="shared" si="2"/>
        <v>62</v>
      </c>
      <c r="V60" s="154">
        <f t="shared" si="3"/>
        <v>0</v>
      </c>
    </row>
    <row r="61" spans="1:22">
      <c r="A61" t="s">
        <v>103</v>
      </c>
      <c r="B61">
        <f>PPCL!B61</f>
        <v>62</v>
      </c>
      <c r="C61">
        <f>PPCL!C61</f>
        <v>0</v>
      </c>
      <c r="D61">
        <f>PPCL!M61</f>
        <v>62</v>
      </c>
      <c r="E61">
        <f>PPCL!N61</f>
        <v>0</v>
      </c>
      <c r="F61">
        <f t="shared" si="4"/>
        <v>62</v>
      </c>
      <c r="G61">
        <f t="shared" si="5"/>
        <v>62</v>
      </c>
      <c r="H61" s="154"/>
      <c r="I61">
        <f>BRPL_EOD!AG61+BRPL_EOD!AH61</f>
        <v>17.54</v>
      </c>
      <c r="J61">
        <f>BYPL_EOD!AG61+BYPL_EOD!AH61</f>
        <v>9.9600000000000009</v>
      </c>
      <c r="K61">
        <f>MES_EOD!AG61+MES_EOD!AH61</f>
        <v>3.76</v>
      </c>
      <c r="L61">
        <f>NDMC_EOD!AG61+NDMC_EOD!AH61</f>
        <v>18.79</v>
      </c>
      <c r="M61">
        <f>TPDDL_EOD!AG61+TPDDL_EOD!AH61</f>
        <v>11.95</v>
      </c>
      <c r="N61">
        <f t="shared" si="0"/>
        <v>62</v>
      </c>
      <c r="O61" s="154">
        <f t="shared" si="1"/>
        <v>0</v>
      </c>
      <c r="P61">
        <v>17.54</v>
      </c>
      <c r="Q61">
        <v>9.9600000000000009</v>
      </c>
      <c r="R61">
        <v>3.76</v>
      </c>
      <c r="S61">
        <v>18.79</v>
      </c>
      <c r="T61">
        <v>11.95</v>
      </c>
      <c r="U61" s="156">
        <f t="shared" si="2"/>
        <v>62</v>
      </c>
      <c r="V61" s="154">
        <f t="shared" si="3"/>
        <v>0</v>
      </c>
    </row>
    <row r="62" spans="1:22">
      <c r="A62" t="s">
        <v>104</v>
      </c>
      <c r="B62">
        <f>PPCL!B62</f>
        <v>62</v>
      </c>
      <c r="C62">
        <f>PPCL!C62</f>
        <v>0</v>
      </c>
      <c r="D62">
        <f>PPCL!M62</f>
        <v>62</v>
      </c>
      <c r="E62">
        <f>PPCL!N62</f>
        <v>0</v>
      </c>
      <c r="F62">
        <f t="shared" si="4"/>
        <v>62</v>
      </c>
      <c r="G62">
        <f t="shared" si="5"/>
        <v>62</v>
      </c>
      <c r="H62" s="154"/>
      <c r="I62">
        <f>BRPL_EOD!AG62+BRPL_EOD!AH62</f>
        <v>17.54</v>
      </c>
      <c r="J62">
        <f>BYPL_EOD!AG62+BYPL_EOD!AH62</f>
        <v>9.9600000000000009</v>
      </c>
      <c r="K62">
        <f>MES_EOD!AG62+MES_EOD!AH62</f>
        <v>3.76</v>
      </c>
      <c r="L62">
        <f>NDMC_EOD!AG62+NDMC_EOD!AH62</f>
        <v>18.79</v>
      </c>
      <c r="M62">
        <f>TPDDL_EOD!AG62+TPDDL_EOD!AH62</f>
        <v>11.95</v>
      </c>
      <c r="N62">
        <f t="shared" si="0"/>
        <v>62</v>
      </c>
      <c r="O62" s="154">
        <f t="shared" si="1"/>
        <v>0</v>
      </c>
      <c r="P62">
        <v>17.54</v>
      </c>
      <c r="Q62">
        <v>9.9600000000000009</v>
      </c>
      <c r="R62">
        <v>3.76</v>
      </c>
      <c r="S62">
        <v>18.79</v>
      </c>
      <c r="T62">
        <v>11.95</v>
      </c>
      <c r="U62" s="156">
        <f t="shared" si="2"/>
        <v>62</v>
      </c>
      <c r="V62" s="154">
        <f t="shared" si="3"/>
        <v>0</v>
      </c>
    </row>
    <row r="63" spans="1:22">
      <c r="A63" t="s">
        <v>105</v>
      </c>
      <c r="B63">
        <f>PPCL!B63</f>
        <v>62</v>
      </c>
      <c r="C63">
        <f>PPCL!C63</f>
        <v>0</v>
      </c>
      <c r="D63">
        <f>PPCL!M63</f>
        <v>62</v>
      </c>
      <c r="E63">
        <f>PPCL!N63</f>
        <v>0</v>
      </c>
      <c r="F63">
        <f t="shared" si="4"/>
        <v>62</v>
      </c>
      <c r="G63">
        <f t="shared" si="5"/>
        <v>62</v>
      </c>
      <c r="H63" s="154"/>
      <c r="I63">
        <f>BRPL_EOD!AG63+BRPL_EOD!AH63</f>
        <v>17.54</v>
      </c>
      <c r="J63">
        <f>BYPL_EOD!AG63+BYPL_EOD!AH63</f>
        <v>9.9600000000000009</v>
      </c>
      <c r="K63">
        <f>MES_EOD!AG63+MES_EOD!AH63</f>
        <v>3.76</v>
      </c>
      <c r="L63">
        <f>NDMC_EOD!AG63+NDMC_EOD!AH63</f>
        <v>18.79</v>
      </c>
      <c r="M63">
        <f>TPDDL_EOD!AG63+TPDDL_EOD!AH63</f>
        <v>11.95</v>
      </c>
      <c r="N63">
        <f t="shared" si="0"/>
        <v>62</v>
      </c>
      <c r="O63" s="154">
        <f t="shared" si="1"/>
        <v>0</v>
      </c>
      <c r="P63">
        <v>17.54</v>
      </c>
      <c r="Q63">
        <v>9.9600000000000009</v>
      </c>
      <c r="R63">
        <v>3.76</v>
      </c>
      <c r="S63">
        <v>18.79</v>
      </c>
      <c r="T63">
        <v>11.95</v>
      </c>
      <c r="U63" s="156">
        <f t="shared" si="2"/>
        <v>62</v>
      </c>
      <c r="V63" s="154">
        <f t="shared" si="3"/>
        <v>0</v>
      </c>
    </row>
    <row r="64" spans="1:22">
      <c r="A64" t="s">
        <v>106</v>
      </c>
      <c r="B64">
        <f>PPCL!B64</f>
        <v>62</v>
      </c>
      <c r="C64">
        <f>PPCL!C64</f>
        <v>0</v>
      </c>
      <c r="D64">
        <f>PPCL!M64</f>
        <v>62</v>
      </c>
      <c r="E64">
        <f>PPCL!N64</f>
        <v>0</v>
      </c>
      <c r="F64">
        <f t="shared" si="4"/>
        <v>62</v>
      </c>
      <c r="G64">
        <f t="shared" si="5"/>
        <v>62</v>
      </c>
      <c r="H64" s="154"/>
      <c r="I64">
        <f>BRPL_EOD!AG64+BRPL_EOD!AH64</f>
        <v>17.54</v>
      </c>
      <c r="J64">
        <f>BYPL_EOD!AG64+BYPL_EOD!AH64</f>
        <v>9.9600000000000009</v>
      </c>
      <c r="K64">
        <f>MES_EOD!AG64+MES_EOD!AH64</f>
        <v>3.76</v>
      </c>
      <c r="L64">
        <f>NDMC_EOD!AG64+NDMC_EOD!AH64</f>
        <v>18.79</v>
      </c>
      <c r="M64">
        <f>TPDDL_EOD!AG64+TPDDL_EOD!AH64</f>
        <v>11.95</v>
      </c>
      <c r="N64">
        <f t="shared" si="0"/>
        <v>62</v>
      </c>
      <c r="O64" s="154">
        <f t="shared" si="1"/>
        <v>0</v>
      </c>
      <c r="P64">
        <v>17.54</v>
      </c>
      <c r="Q64">
        <v>9.9600000000000009</v>
      </c>
      <c r="R64">
        <v>3.76</v>
      </c>
      <c r="S64">
        <v>18.79</v>
      </c>
      <c r="T64">
        <v>11.95</v>
      </c>
      <c r="U64" s="156">
        <f t="shared" si="2"/>
        <v>62</v>
      </c>
      <c r="V64" s="154">
        <f t="shared" si="3"/>
        <v>0</v>
      </c>
    </row>
    <row r="65" spans="1:22">
      <c r="A65" t="s">
        <v>107</v>
      </c>
      <c r="B65">
        <f>PPCL!B65</f>
        <v>62</v>
      </c>
      <c r="C65">
        <f>PPCL!C65</f>
        <v>0</v>
      </c>
      <c r="D65">
        <f>PPCL!M65</f>
        <v>62</v>
      </c>
      <c r="E65">
        <f>PPCL!N65</f>
        <v>0</v>
      </c>
      <c r="F65">
        <f t="shared" si="4"/>
        <v>62</v>
      </c>
      <c r="G65">
        <f t="shared" si="5"/>
        <v>62</v>
      </c>
      <c r="H65" s="154"/>
      <c r="I65">
        <f>BRPL_EOD!AG65+BRPL_EOD!AH65</f>
        <v>17.54</v>
      </c>
      <c r="J65">
        <f>BYPL_EOD!AG65+BYPL_EOD!AH65</f>
        <v>9.9600000000000009</v>
      </c>
      <c r="K65">
        <f>MES_EOD!AG65+MES_EOD!AH65</f>
        <v>3.76</v>
      </c>
      <c r="L65">
        <f>NDMC_EOD!AG65+NDMC_EOD!AH65</f>
        <v>18.79</v>
      </c>
      <c r="M65">
        <f>TPDDL_EOD!AG65+TPDDL_EOD!AH65</f>
        <v>11.95</v>
      </c>
      <c r="N65">
        <f t="shared" si="0"/>
        <v>62</v>
      </c>
      <c r="O65" s="154">
        <f t="shared" si="1"/>
        <v>0</v>
      </c>
      <c r="P65">
        <v>17.54</v>
      </c>
      <c r="Q65">
        <v>9.9600000000000009</v>
      </c>
      <c r="R65">
        <v>3.76</v>
      </c>
      <c r="S65">
        <v>18.79</v>
      </c>
      <c r="T65">
        <v>11.95</v>
      </c>
      <c r="U65" s="156">
        <f t="shared" si="2"/>
        <v>62</v>
      </c>
      <c r="V65" s="154">
        <f t="shared" si="3"/>
        <v>0</v>
      </c>
    </row>
    <row r="66" spans="1:22">
      <c r="A66" t="s">
        <v>108</v>
      </c>
      <c r="B66">
        <f>PPCL!B66</f>
        <v>62</v>
      </c>
      <c r="C66">
        <f>PPCL!C66</f>
        <v>0</v>
      </c>
      <c r="D66">
        <f>PPCL!M66</f>
        <v>62</v>
      </c>
      <c r="E66">
        <f>PPCL!N66</f>
        <v>0</v>
      </c>
      <c r="F66">
        <f t="shared" si="4"/>
        <v>62</v>
      </c>
      <c r="G66">
        <f t="shared" si="5"/>
        <v>62</v>
      </c>
      <c r="H66" s="154"/>
      <c r="I66">
        <f>BRPL_EOD!AG66+BRPL_EOD!AH66</f>
        <v>17.54</v>
      </c>
      <c r="J66">
        <f>BYPL_EOD!AG66+BYPL_EOD!AH66</f>
        <v>9.9600000000000009</v>
      </c>
      <c r="K66">
        <f>MES_EOD!AG66+MES_EOD!AH66</f>
        <v>3.76</v>
      </c>
      <c r="L66">
        <f>NDMC_EOD!AG66+NDMC_EOD!AH66</f>
        <v>18.79</v>
      </c>
      <c r="M66">
        <f>TPDDL_EOD!AG66+TPDDL_EOD!AH66</f>
        <v>11.95</v>
      </c>
      <c r="N66">
        <f t="shared" si="0"/>
        <v>62</v>
      </c>
      <c r="O66" s="154">
        <f t="shared" si="1"/>
        <v>0</v>
      </c>
      <c r="P66">
        <v>17.54</v>
      </c>
      <c r="Q66">
        <v>9.9600000000000009</v>
      </c>
      <c r="R66">
        <v>3.76</v>
      </c>
      <c r="S66">
        <v>18.79</v>
      </c>
      <c r="T66">
        <v>11.95</v>
      </c>
      <c r="U66" s="156">
        <f t="shared" si="2"/>
        <v>62</v>
      </c>
      <c r="V66" s="154">
        <f t="shared" si="3"/>
        <v>0</v>
      </c>
    </row>
    <row r="67" spans="1:22">
      <c r="A67" t="s">
        <v>109</v>
      </c>
      <c r="B67">
        <f>PPCL!B67</f>
        <v>62</v>
      </c>
      <c r="C67">
        <f>PPCL!C67</f>
        <v>0</v>
      </c>
      <c r="D67">
        <f>PPCL!M67</f>
        <v>62</v>
      </c>
      <c r="E67">
        <f>PPCL!N67</f>
        <v>0</v>
      </c>
      <c r="F67">
        <f t="shared" si="4"/>
        <v>62</v>
      </c>
      <c r="G67">
        <f t="shared" si="5"/>
        <v>62</v>
      </c>
      <c r="H67" s="154"/>
      <c r="I67">
        <f>BRPL_EOD!AG67+BRPL_EOD!AH67</f>
        <v>17.54</v>
      </c>
      <c r="J67">
        <f>BYPL_EOD!AG67+BYPL_EOD!AH67</f>
        <v>9.9600000000000009</v>
      </c>
      <c r="K67">
        <f>MES_EOD!AG67+MES_EOD!AH67</f>
        <v>3.76</v>
      </c>
      <c r="L67">
        <f>NDMC_EOD!AG67+NDMC_EOD!AH67</f>
        <v>18.79</v>
      </c>
      <c r="M67">
        <f>TPDDL_EOD!AG67+TPDDL_EOD!AH67</f>
        <v>11.95</v>
      </c>
      <c r="N67">
        <f t="shared" ref="N67:N98" si="6">SUM(I67:M67)</f>
        <v>62</v>
      </c>
      <c r="O67" s="154">
        <f t="shared" ref="O67:O98" si="7">G67-N67</f>
        <v>0</v>
      </c>
      <c r="P67">
        <v>17.54</v>
      </c>
      <c r="Q67">
        <v>9.9600000000000009</v>
      </c>
      <c r="R67">
        <v>3.76</v>
      </c>
      <c r="S67">
        <v>18.79</v>
      </c>
      <c r="T67">
        <v>11.95</v>
      </c>
      <c r="U67" s="156">
        <f t="shared" ref="U67:U98" si="8">SUM(P67:T67)</f>
        <v>62</v>
      </c>
      <c r="V67" s="154">
        <f t="shared" ref="V67:V99" si="9">G67-U67</f>
        <v>0</v>
      </c>
    </row>
    <row r="68" spans="1:22">
      <c r="A68" t="s">
        <v>110</v>
      </c>
      <c r="B68">
        <f>PPCL!B68</f>
        <v>62</v>
      </c>
      <c r="C68">
        <f>PPCL!C68</f>
        <v>0</v>
      </c>
      <c r="D68">
        <f>PPCL!M68</f>
        <v>62</v>
      </c>
      <c r="E68">
        <f>PPCL!N68</f>
        <v>0</v>
      </c>
      <c r="F68">
        <f t="shared" ref="F68:F98" si="10">B68+C68</f>
        <v>62</v>
      </c>
      <c r="G68">
        <f t="shared" ref="G68:G98" si="11">D68+E68</f>
        <v>62</v>
      </c>
      <c r="H68" s="154"/>
      <c r="I68">
        <f>BRPL_EOD!AG68+BRPL_EOD!AH68</f>
        <v>17.54</v>
      </c>
      <c r="J68">
        <f>BYPL_EOD!AG68+BYPL_EOD!AH68</f>
        <v>9.9600000000000009</v>
      </c>
      <c r="K68">
        <f>MES_EOD!AG68+MES_EOD!AH68</f>
        <v>3.76</v>
      </c>
      <c r="L68">
        <f>NDMC_EOD!AG68+NDMC_EOD!AH68</f>
        <v>18.79</v>
      </c>
      <c r="M68">
        <f>TPDDL_EOD!AG68+TPDDL_EOD!AH68</f>
        <v>11.95</v>
      </c>
      <c r="N68">
        <f t="shared" si="6"/>
        <v>62</v>
      </c>
      <c r="O68" s="154">
        <f t="shared" si="7"/>
        <v>0</v>
      </c>
      <c r="P68">
        <v>17.54</v>
      </c>
      <c r="Q68">
        <v>9.9600000000000009</v>
      </c>
      <c r="R68">
        <v>3.76</v>
      </c>
      <c r="S68">
        <v>18.79</v>
      </c>
      <c r="T68">
        <v>11.95</v>
      </c>
      <c r="U68" s="156">
        <f t="shared" si="8"/>
        <v>62</v>
      </c>
      <c r="V68" s="154">
        <f t="shared" si="9"/>
        <v>0</v>
      </c>
    </row>
    <row r="69" spans="1:22">
      <c r="A69" t="s">
        <v>111</v>
      </c>
      <c r="B69">
        <f>PPCL!B69</f>
        <v>62</v>
      </c>
      <c r="C69">
        <f>PPCL!C69</f>
        <v>0</v>
      </c>
      <c r="D69">
        <f>PPCL!M69</f>
        <v>62</v>
      </c>
      <c r="E69">
        <f>PPCL!N69</f>
        <v>0</v>
      </c>
      <c r="F69">
        <f t="shared" si="10"/>
        <v>62</v>
      </c>
      <c r="G69">
        <f t="shared" si="11"/>
        <v>62</v>
      </c>
      <c r="H69" s="154"/>
      <c r="I69">
        <f>BRPL_EOD!AG69+BRPL_EOD!AH69</f>
        <v>17.54</v>
      </c>
      <c r="J69">
        <f>BYPL_EOD!AG69+BYPL_EOD!AH69</f>
        <v>9.9600000000000009</v>
      </c>
      <c r="K69">
        <f>MES_EOD!AG69+MES_EOD!AH69</f>
        <v>3.76</v>
      </c>
      <c r="L69">
        <f>NDMC_EOD!AG69+NDMC_EOD!AH69</f>
        <v>18.79</v>
      </c>
      <c r="M69">
        <f>TPDDL_EOD!AG69+TPDDL_EOD!AH69</f>
        <v>11.95</v>
      </c>
      <c r="N69">
        <f t="shared" si="6"/>
        <v>62</v>
      </c>
      <c r="O69" s="154">
        <f t="shared" si="7"/>
        <v>0</v>
      </c>
      <c r="P69">
        <v>17.54</v>
      </c>
      <c r="Q69">
        <v>9.9600000000000009</v>
      </c>
      <c r="R69">
        <v>3.76</v>
      </c>
      <c r="S69">
        <v>18.79</v>
      </c>
      <c r="T69">
        <v>11.95</v>
      </c>
      <c r="U69" s="156">
        <f t="shared" si="8"/>
        <v>62</v>
      </c>
      <c r="V69" s="154">
        <f t="shared" si="9"/>
        <v>0</v>
      </c>
    </row>
    <row r="70" spans="1:22">
      <c r="A70" t="s">
        <v>112</v>
      </c>
      <c r="B70">
        <f>PPCL!B70</f>
        <v>62</v>
      </c>
      <c r="C70">
        <f>PPCL!C70</f>
        <v>0</v>
      </c>
      <c r="D70">
        <f>PPCL!M70</f>
        <v>62</v>
      </c>
      <c r="E70">
        <f>PPCL!N70</f>
        <v>0</v>
      </c>
      <c r="F70">
        <f t="shared" si="10"/>
        <v>62</v>
      </c>
      <c r="G70">
        <f t="shared" si="11"/>
        <v>62</v>
      </c>
      <c r="H70" s="154"/>
      <c r="I70">
        <f>BRPL_EOD!AG70+BRPL_EOD!AH70</f>
        <v>17.54</v>
      </c>
      <c r="J70">
        <f>BYPL_EOD!AG70+BYPL_EOD!AH70</f>
        <v>9.9600000000000009</v>
      </c>
      <c r="K70">
        <f>MES_EOD!AG70+MES_EOD!AH70</f>
        <v>3.76</v>
      </c>
      <c r="L70">
        <f>NDMC_EOD!AG70+NDMC_EOD!AH70</f>
        <v>18.79</v>
      </c>
      <c r="M70">
        <f>TPDDL_EOD!AG70+TPDDL_EOD!AH70</f>
        <v>11.95</v>
      </c>
      <c r="N70">
        <f t="shared" si="6"/>
        <v>62</v>
      </c>
      <c r="O70" s="154">
        <f t="shared" si="7"/>
        <v>0</v>
      </c>
      <c r="P70">
        <v>17.54</v>
      </c>
      <c r="Q70">
        <v>9.9600000000000009</v>
      </c>
      <c r="R70">
        <v>3.76</v>
      </c>
      <c r="S70">
        <v>18.79</v>
      </c>
      <c r="T70">
        <v>11.95</v>
      </c>
      <c r="U70" s="156">
        <f t="shared" si="8"/>
        <v>62</v>
      </c>
      <c r="V70" s="154">
        <f t="shared" si="9"/>
        <v>0</v>
      </c>
    </row>
    <row r="71" spans="1:22">
      <c r="A71" t="s">
        <v>113</v>
      </c>
      <c r="B71">
        <f>PPCL!B71</f>
        <v>62</v>
      </c>
      <c r="C71">
        <f>PPCL!C71</f>
        <v>0</v>
      </c>
      <c r="D71">
        <f>PPCL!M71</f>
        <v>62</v>
      </c>
      <c r="E71">
        <f>PPCL!N71</f>
        <v>0</v>
      </c>
      <c r="F71">
        <f t="shared" si="10"/>
        <v>62</v>
      </c>
      <c r="G71">
        <f t="shared" si="11"/>
        <v>62</v>
      </c>
      <c r="H71" s="154"/>
      <c r="I71">
        <f>BRPL_EOD!AG71+BRPL_EOD!AH71</f>
        <v>17.54</v>
      </c>
      <c r="J71">
        <f>BYPL_EOD!AG71+BYPL_EOD!AH71</f>
        <v>9.9600000000000009</v>
      </c>
      <c r="K71">
        <f>MES_EOD!AG71+MES_EOD!AH71</f>
        <v>3.76</v>
      </c>
      <c r="L71">
        <f>NDMC_EOD!AG71+NDMC_EOD!AH71</f>
        <v>18.79</v>
      </c>
      <c r="M71">
        <f>TPDDL_EOD!AG71+TPDDL_EOD!AH71</f>
        <v>11.95</v>
      </c>
      <c r="N71">
        <f t="shared" si="6"/>
        <v>62</v>
      </c>
      <c r="O71" s="154">
        <f t="shared" si="7"/>
        <v>0</v>
      </c>
      <c r="P71">
        <v>17.54</v>
      </c>
      <c r="Q71">
        <v>9.9600000000000009</v>
      </c>
      <c r="R71">
        <v>3.76</v>
      </c>
      <c r="S71">
        <v>18.79</v>
      </c>
      <c r="T71">
        <v>11.95</v>
      </c>
      <c r="U71" s="156">
        <f t="shared" si="8"/>
        <v>62</v>
      </c>
      <c r="V71" s="154">
        <f t="shared" si="9"/>
        <v>0</v>
      </c>
    </row>
    <row r="72" spans="1:22">
      <c r="A72" t="s">
        <v>114</v>
      </c>
      <c r="B72">
        <f>PPCL!B72</f>
        <v>62</v>
      </c>
      <c r="C72">
        <f>PPCL!C72</f>
        <v>0</v>
      </c>
      <c r="D72">
        <f>PPCL!M72</f>
        <v>62</v>
      </c>
      <c r="E72">
        <f>PPCL!N72</f>
        <v>0</v>
      </c>
      <c r="F72">
        <f t="shared" si="10"/>
        <v>62</v>
      </c>
      <c r="G72">
        <f t="shared" si="11"/>
        <v>62</v>
      </c>
      <c r="H72" s="154"/>
      <c r="I72">
        <f>BRPL_EOD!AG72+BRPL_EOD!AH72</f>
        <v>17.54</v>
      </c>
      <c r="J72">
        <f>BYPL_EOD!AG72+BYPL_EOD!AH72</f>
        <v>9.9600000000000009</v>
      </c>
      <c r="K72">
        <f>MES_EOD!AG72+MES_EOD!AH72</f>
        <v>3.76</v>
      </c>
      <c r="L72">
        <f>NDMC_EOD!AG72+NDMC_EOD!AH72</f>
        <v>18.79</v>
      </c>
      <c r="M72">
        <f>TPDDL_EOD!AG72+TPDDL_EOD!AH72</f>
        <v>11.95</v>
      </c>
      <c r="N72">
        <f t="shared" si="6"/>
        <v>62</v>
      </c>
      <c r="O72" s="154">
        <f t="shared" si="7"/>
        <v>0</v>
      </c>
      <c r="P72">
        <v>17.54</v>
      </c>
      <c r="Q72">
        <v>9.9600000000000009</v>
      </c>
      <c r="R72">
        <v>3.76</v>
      </c>
      <c r="S72">
        <v>18.79</v>
      </c>
      <c r="T72">
        <v>11.95</v>
      </c>
      <c r="U72" s="156">
        <f t="shared" si="8"/>
        <v>62</v>
      </c>
      <c r="V72" s="154">
        <f t="shared" si="9"/>
        <v>0</v>
      </c>
    </row>
    <row r="73" spans="1:22">
      <c r="A73" t="s">
        <v>115</v>
      </c>
      <c r="B73">
        <f>PPCL!B73</f>
        <v>62</v>
      </c>
      <c r="C73">
        <f>PPCL!C73</f>
        <v>0</v>
      </c>
      <c r="D73">
        <f>PPCL!M73</f>
        <v>62</v>
      </c>
      <c r="E73">
        <f>PPCL!N73</f>
        <v>0</v>
      </c>
      <c r="F73">
        <f t="shared" si="10"/>
        <v>62</v>
      </c>
      <c r="G73">
        <f t="shared" si="11"/>
        <v>62</v>
      </c>
      <c r="H73" s="154"/>
      <c r="I73">
        <f>BRPL_EOD!AG73+BRPL_EOD!AH73</f>
        <v>17.54</v>
      </c>
      <c r="J73">
        <f>BYPL_EOD!AG73+BYPL_EOD!AH73</f>
        <v>9.9600000000000009</v>
      </c>
      <c r="K73">
        <f>MES_EOD!AG73+MES_EOD!AH73</f>
        <v>3.76</v>
      </c>
      <c r="L73">
        <f>NDMC_EOD!AG73+NDMC_EOD!AH73</f>
        <v>18.79</v>
      </c>
      <c r="M73">
        <f>TPDDL_EOD!AG73+TPDDL_EOD!AH73</f>
        <v>11.95</v>
      </c>
      <c r="N73">
        <f t="shared" si="6"/>
        <v>62</v>
      </c>
      <c r="O73" s="154">
        <f t="shared" si="7"/>
        <v>0</v>
      </c>
      <c r="P73">
        <v>17.54</v>
      </c>
      <c r="Q73">
        <v>9.9600000000000009</v>
      </c>
      <c r="R73">
        <v>3.76</v>
      </c>
      <c r="S73">
        <v>18.79</v>
      </c>
      <c r="T73">
        <v>11.95</v>
      </c>
      <c r="U73" s="156">
        <f t="shared" si="8"/>
        <v>62</v>
      </c>
      <c r="V73" s="154">
        <f t="shared" si="9"/>
        <v>0</v>
      </c>
    </row>
    <row r="74" spans="1:22">
      <c r="A74" t="s">
        <v>116</v>
      </c>
      <c r="B74">
        <f>PPCL!B74</f>
        <v>62</v>
      </c>
      <c r="C74">
        <f>PPCL!C74</f>
        <v>0</v>
      </c>
      <c r="D74">
        <f>PPCL!M74</f>
        <v>62</v>
      </c>
      <c r="E74">
        <f>PPCL!N74</f>
        <v>0</v>
      </c>
      <c r="F74">
        <f t="shared" si="10"/>
        <v>62</v>
      </c>
      <c r="G74">
        <f t="shared" si="11"/>
        <v>62</v>
      </c>
      <c r="H74" s="154"/>
      <c r="I74">
        <f>BRPL_EOD!AG74+BRPL_EOD!AH74</f>
        <v>17.54</v>
      </c>
      <c r="J74">
        <f>BYPL_EOD!AG74+BYPL_EOD!AH74</f>
        <v>9.9600000000000009</v>
      </c>
      <c r="K74">
        <f>MES_EOD!AG74+MES_EOD!AH74</f>
        <v>3.76</v>
      </c>
      <c r="L74">
        <f>NDMC_EOD!AG74+NDMC_EOD!AH74</f>
        <v>18.79</v>
      </c>
      <c r="M74">
        <f>TPDDL_EOD!AG74+TPDDL_EOD!AH74</f>
        <v>11.95</v>
      </c>
      <c r="N74">
        <f t="shared" si="6"/>
        <v>62</v>
      </c>
      <c r="O74" s="154">
        <f t="shared" si="7"/>
        <v>0</v>
      </c>
      <c r="P74">
        <v>17.54</v>
      </c>
      <c r="Q74">
        <v>9.9600000000000009</v>
      </c>
      <c r="R74">
        <v>3.76</v>
      </c>
      <c r="S74">
        <v>18.79</v>
      </c>
      <c r="T74">
        <v>11.95</v>
      </c>
      <c r="U74" s="156">
        <f t="shared" si="8"/>
        <v>62</v>
      </c>
      <c r="V74" s="154">
        <f t="shared" si="9"/>
        <v>0</v>
      </c>
    </row>
    <row r="75" spans="1:22">
      <c r="A75" t="s">
        <v>117</v>
      </c>
      <c r="B75">
        <f>PPCL!B75</f>
        <v>62</v>
      </c>
      <c r="C75">
        <f>PPCL!C75</f>
        <v>0</v>
      </c>
      <c r="D75">
        <f>PPCL!M75</f>
        <v>62</v>
      </c>
      <c r="E75">
        <f>PPCL!N75</f>
        <v>0</v>
      </c>
      <c r="F75">
        <f t="shared" si="10"/>
        <v>62</v>
      </c>
      <c r="G75">
        <f t="shared" si="11"/>
        <v>62</v>
      </c>
      <c r="H75" s="154"/>
      <c r="I75">
        <f>BRPL_EOD!AG75+BRPL_EOD!AH75</f>
        <v>17.54</v>
      </c>
      <c r="J75">
        <f>BYPL_EOD!AG75+BYPL_EOD!AH75</f>
        <v>9.9600000000000009</v>
      </c>
      <c r="K75">
        <f>MES_EOD!AG75+MES_EOD!AH75</f>
        <v>3.76</v>
      </c>
      <c r="L75">
        <f>NDMC_EOD!AG75+NDMC_EOD!AH75</f>
        <v>18.79</v>
      </c>
      <c r="M75">
        <f>TPDDL_EOD!AG75+TPDDL_EOD!AH75</f>
        <v>11.95</v>
      </c>
      <c r="N75">
        <f t="shared" si="6"/>
        <v>62</v>
      </c>
      <c r="O75" s="154">
        <f t="shared" si="7"/>
        <v>0</v>
      </c>
      <c r="P75">
        <v>17.54</v>
      </c>
      <c r="Q75">
        <v>9.9600000000000009</v>
      </c>
      <c r="R75">
        <v>3.76</v>
      </c>
      <c r="S75">
        <v>18.79</v>
      </c>
      <c r="T75">
        <v>11.95</v>
      </c>
      <c r="U75" s="156">
        <f t="shared" si="8"/>
        <v>62</v>
      </c>
      <c r="V75" s="154">
        <f t="shared" si="9"/>
        <v>0</v>
      </c>
    </row>
    <row r="76" spans="1:22">
      <c r="A76" t="s">
        <v>118</v>
      </c>
      <c r="B76">
        <f>PPCL!B76</f>
        <v>62</v>
      </c>
      <c r="C76">
        <f>PPCL!C76</f>
        <v>0</v>
      </c>
      <c r="D76">
        <f>PPCL!M76</f>
        <v>62</v>
      </c>
      <c r="E76">
        <f>PPCL!N76</f>
        <v>0</v>
      </c>
      <c r="F76">
        <f t="shared" si="10"/>
        <v>62</v>
      </c>
      <c r="G76">
        <f t="shared" si="11"/>
        <v>62</v>
      </c>
      <c r="H76" s="154"/>
      <c r="I76">
        <f>BRPL_EOD!AG76+BRPL_EOD!AH76</f>
        <v>17.54</v>
      </c>
      <c r="J76">
        <f>BYPL_EOD!AG76+BYPL_EOD!AH76</f>
        <v>9.9600000000000009</v>
      </c>
      <c r="K76">
        <f>MES_EOD!AG76+MES_EOD!AH76</f>
        <v>3.76</v>
      </c>
      <c r="L76">
        <f>NDMC_EOD!AG76+NDMC_EOD!AH76</f>
        <v>18.79</v>
      </c>
      <c r="M76">
        <f>TPDDL_EOD!AG76+TPDDL_EOD!AH76</f>
        <v>11.95</v>
      </c>
      <c r="N76">
        <f t="shared" si="6"/>
        <v>62</v>
      </c>
      <c r="O76" s="154">
        <f t="shared" si="7"/>
        <v>0</v>
      </c>
      <c r="P76">
        <v>17.54</v>
      </c>
      <c r="Q76">
        <v>9.9600000000000009</v>
      </c>
      <c r="R76">
        <v>3.76</v>
      </c>
      <c r="S76">
        <v>18.79</v>
      </c>
      <c r="T76">
        <v>11.95</v>
      </c>
      <c r="U76" s="156">
        <f t="shared" si="8"/>
        <v>62</v>
      </c>
      <c r="V76" s="154">
        <f t="shared" si="9"/>
        <v>0</v>
      </c>
    </row>
    <row r="77" spans="1:22">
      <c r="A77" t="s">
        <v>119</v>
      </c>
      <c r="B77">
        <f>PPCL!B77</f>
        <v>62</v>
      </c>
      <c r="C77">
        <f>PPCL!C77</f>
        <v>0</v>
      </c>
      <c r="D77">
        <f>PPCL!M77</f>
        <v>62</v>
      </c>
      <c r="E77">
        <f>PPCL!N77</f>
        <v>0</v>
      </c>
      <c r="F77">
        <f t="shared" si="10"/>
        <v>62</v>
      </c>
      <c r="G77">
        <f t="shared" si="11"/>
        <v>62</v>
      </c>
      <c r="H77" s="154"/>
      <c r="I77">
        <f>BRPL_EOD!AG77+BRPL_EOD!AH77</f>
        <v>17.54</v>
      </c>
      <c r="J77">
        <f>BYPL_EOD!AG77+BYPL_EOD!AH77</f>
        <v>9.9600000000000009</v>
      </c>
      <c r="K77">
        <f>MES_EOD!AG77+MES_EOD!AH77</f>
        <v>3.76</v>
      </c>
      <c r="L77">
        <f>NDMC_EOD!AG77+NDMC_EOD!AH77</f>
        <v>18.79</v>
      </c>
      <c r="M77">
        <f>TPDDL_EOD!AG77+TPDDL_EOD!AH77</f>
        <v>11.95</v>
      </c>
      <c r="N77">
        <f t="shared" si="6"/>
        <v>62</v>
      </c>
      <c r="O77" s="154">
        <f t="shared" si="7"/>
        <v>0</v>
      </c>
      <c r="P77">
        <v>17.54</v>
      </c>
      <c r="Q77">
        <v>9.9600000000000009</v>
      </c>
      <c r="R77">
        <v>3.76</v>
      </c>
      <c r="S77">
        <v>18.79</v>
      </c>
      <c r="T77">
        <v>11.95</v>
      </c>
      <c r="U77" s="156">
        <f t="shared" si="8"/>
        <v>62</v>
      </c>
      <c r="V77" s="154">
        <f t="shared" si="9"/>
        <v>0</v>
      </c>
    </row>
    <row r="78" spans="1:22">
      <c r="A78" t="s">
        <v>120</v>
      </c>
      <c r="B78">
        <f>PPCL!B78</f>
        <v>62</v>
      </c>
      <c r="C78">
        <f>PPCL!C78</f>
        <v>0</v>
      </c>
      <c r="D78">
        <f>PPCL!M78</f>
        <v>62</v>
      </c>
      <c r="E78">
        <f>PPCL!N78</f>
        <v>0</v>
      </c>
      <c r="F78">
        <f t="shared" si="10"/>
        <v>62</v>
      </c>
      <c r="G78">
        <f t="shared" si="11"/>
        <v>62</v>
      </c>
      <c r="H78" s="154"/>
      <c r="I78">
        <f>BRPL_EOD!AG78+BRPL_EOD!AH78</f>
        <v>17.54</v>
      </c>
      <c r="J78">
        <f>BYPL_EOD!AG78+BYPL_EOD!AH78</f>
        <v>9.9600000000000009</v>
      </c>
      <c r="K78">
        <f>MES_EOD!AG78+MES_EOD!AH78</f>
        <v>3.76</v>
      </c>
      <c r="L78">
        <f>NDMC_EOD!AG78+NDMC_EOD!AH78</f>
        <v>18.79</v>
      </c>
      <c r="M78">
        <f>TPDDL_EOD!AG78+TPDDL_EOD!AH78</f>
        <v>11.95</v>
      </c>
      <c r="N78">
        <f t="shared" si="6"/>
        <v>62</v>
      </c>
      <c r="O78" s="154">
        <f t="shared" si="7"/>
        <v>0</v>
      </c>
      <c r="P78">
        <v>17.54</v>
      </c>
      <c r="Q78">
        <v>9.9600000000000009</v>
      </c>
      <c r="R78">
        <v>3.76</v>
      </c>
      <c r="S78">
        <v>18.79</v>
      </c>
      <c r="T78">
        <v>11.95</v>
      </c>
      <c r="U78" s="156">
        <f t="shared" si="8"/>
        <v>62</v>
      </c>
      <c r="V78" s="154">
        <f t="shared" si="9"/>
        <v>0</v>
      </c>
    </row>
    <row r="79" spans="1:22">
      <c r="A79" t="s">
        <v>121</v>
      </c>
      <c r="B79">
        <f>PPCL!B79</f>
        <v>62</v>
      </c>
      <c r="C79">
        <f>PPCL!C79</f>
        <v>0</v>
      </c>
      <c r="D79">
        <f>PPCL!M79</f>
        <v>62</v>
      </c>
      <c r="E79">
        <f>PPCL!N79</f>
        <v>0</v>
      </c>
      <c r="F79">
        <f t="shared" si="10"/>
        <v>62</v>
      </c>
      <c r="G79">
        <f t="shared" si="11"/>
        <v>62</v>
      </c>
      <c r="H79" s="154"/>
      <c r="I79">
        <f>BRPL_EOD!AG79+BRPL_EOD!AH79</f>
        <v>17.54</v>
      </c>
      <c r="J79">
        <f>BYPL_EOD!AG79+BYPL_EOD!AH79</f>
        <v>9.9600000000000009</v>
      </c>
      <c r="K79">
        <f>MES_EOD!AG79+MES_EOD!AH79</f>
        <v>3.76</v>
      </c>
      <c r="L79">
        <f>NDMC_EOD!AG79+NDMC_EOD!AH79</f>
        <v>18.79</v>
      </c>
      <c r="M79">
        <f>TPDDL_EOD!AG79+TPDDL_EOD!AH79</f>
        <v>11.95</v>
      </c>
      <c r="N79">
        <f t="shared" si="6"/>
        <v>62</v>
      </c>
      <c r="O79" s="154">
        <f t="shared" si="7"/>
        <v>0</v>
      </c>
      <c r="P79">
        <v>17.54</v>
      </c>
      <c r="Q79">
        <v>9.9600000000000009</v>
      </c>
      <c r="R79">
        <v>3.76</v>
      </c>
      <c r="S79">
        <v>18.79</v>
      </c>
      <c r="T79">
        <v>11.95</v>
      </c>
      <c r="U79" s="156">
        <f t="shared" si="8"/>
        <v>62</v>
      </c>
      <c r="V79" s="154">
        <f t="shared" si="9"/>
        <v>0</v>
      </c>
    </row>
    <row r="80" spans="1:22">
      <c r="A80" t="s">
        <v>122</v>
      </c>
      <c r="B80">
        <f>PPCL!B80</f>
        <v>62</v>
      </c>
      <c r="C80">
        <f>PPCL!C80</f>
        <v>0</v>
      </c>
      <c r="D80">
        <f>PPCL!M80</f>
        <v>62</v>
      </c>
      <c r="E80">
        <f>PPCL!N80</f>
        <v>0</v>
      </c>
      <c r="F80">
        <f t="shared" si="10"/>
        <v>62</v>
      </c>
      <c r="G80">
        <f t="shared" si="11"/>
        <v>62</v>
      </c>
      <c r="H80" s="154"/>
      <c r="I80">
        <f>BRPL_EOD!AG80+BRPL_EOD!AH80</f>
        <v>17.54</v>
      </c>
      <c r="J80">
        <f>BYPL_EOD!AG80+BYPL_EOD!AH80</f>
        <v>9.9600000000000009</v>
      </c>
      <c r="K80">
        <f>MES_EOD!AG80+MES_EOD!AH80</f>
        <v>3.76</v>
      </c>
      <c r="L80">
        <f>NDMC_EOD!AG80+NDMC_EOD!AH80</f>
        <v>18.79</v>
      </c>
      <c r="M80">
        <f>TPDDL_EOD!AG80+TPDDL_EOD!AH80</f>
        <v>11.95</v>
      </c>
      <c r="N80">
        <f t="shared" si="6"/>
        <v>62</v>
      </c>
      <c r="O80" s="154">
        <f t="shared" si="7"/>
        <v>0</v>
      </c>
      <c r="P80">
        <v>17.54</v>
      </c>
      <c r="Q80">
        <v>9.9600000000000009</v>
      </c>
      <c r="R80">
        <v>3.76</v>
      </c>
      <c r="S80">
        <v>18.79</v>
      </c>
      <c r="T80">
        <v>11.95</v>
      </c>
      <c r="U80" s="156">
        <f t="shared" si="8"/>
        <v>62</v>
      </c>
      <c r="V80" s="154">
        <f t="shared" si="9"/>
        <v>0</v>
      </c>
    </row>
    <row r="81" spans="1:22">
      <c r="A81" t="s">
        <v>123</v>
      </c>
      <c r="B81">
        <f>PPCL!B81</f>
        <v>62</v>
      </c>
      <c r="C81">
        <f>PPCL!C81</f>
        <v>0</v>
      </c>
      <c r="D81">
        <f>PPCL!M81</f>
        <v>62</v>
      </c>
      <c r="E81">
        <f>PPCL!N81</f>
        <v>0</v>
      </c>
      <c r="F81">
        <f t="shared" si="10"/>
        <v>62</v>
      </c>
      <c r="G81">
        <f t="shared" si="11"/>
        <v>62</v>
      </c>
      <c r="H81" s="154"/>
      <c r="I81">
        <f>BRPL_EOD!AG81+BRPL_EOD!AH81</f>
        <v>17.54</v>
      </c>
      <c r="J81">
        <f>BYPL_EOD!AG81+BYPL_EOD!AH81</f>
        <v>9.9600000000000009</v>
      </c>
      <c r="K81">
        <f>MES_EOD!AG81+MES_EOD!AH81</f>
        <v>3.76</v>
      </c>
      <c r="L81">
        <f>NDMC_EOD!AG81+NDMC_EOD!AH81</f>
        <v>18.79</v>
      </c>
      <c r="M81">
        <f>TPDDL_EOD!AG81+TPDDL_EOD!AH81</f>
        <v>11.95</v>
      </c>
      <c r="N81">
        <f t="shared" si="6"/>
        <v>62</v>
      </c>
      <c r="O81" s="154">
        <f t="shared" si="7"/>
        <v>0</v>
      </c>
      <c r="P81">
        <v>17.54</v>
      </c>
      <c r="Q81">
        <v>9.9600000000000009</v>
      </c>
      <c r="R81">
        <v>3.76</v>
      </c>
      <c r="S81">
        <v>18.79</v>
      </c>
      <c r="T81">
        <v>11.95</v>
      </c>
      <c r="U81" s="156">
        <f t="shared" si="8"/>
        <v>62</v>
      </c>
      <c r="V81" s="154">
        <f t="shared" si="9"/>
        <v>0</v>
      </c>
    </row>
    <row r="82" spans="1:22">
      <c r="A82" t="s">
        <v>124</v>
      </c>
      <c r="B82">
        <f>PPCL!B82</f>
        <v>62</v>
      </c>
      <c r="C82">
        <f>PPCL!C82</f>
        <v>0</v>
      </c>
      <c r="D82">
        <f>PPCL!M82</f>
        <v>62</v>
      </c>
      <c r="E82">
        <f>PPCL!N82</f>
        <v>0</v>
      </c>
      <c r="F82">
        <f t="shared" si="10"/>
        <v>62</v>
      </c>
      <c r="G82">
        <f t="shared" si="11"/>
        <v>62</v>
      </c>
      <c r="H82" s="154"/>
      <c r="I82">
        <f>BRPL_EOD!AG82+BRPL_EOD!AH82</f>
        <v>17.54</v>
      </c>
      <c r="J82">
        <f>BYPL_EOD!AG82+BYPL_EOD!AH82</f>
        <v>9.9600000000000009</v>
      </c>
      <c r="K82">
        <f>MES_EOD!AG82+MES_EOD!AH82</f>
        <v>3.76</v>
      </c>
      <c r="L82">
        <f>NDMC_EOD!AG82+NDMC_EOD!AH82</f>
        <v>18.79</v>
      </c>
      <c r="M82">
        <f>TPDDL_EOD!AG82+TPDDL_EOD!AH82</f>
        <v>11.95</v>
      </c>
      <c r="N82">
        <f t="shared" si="6"/>
        <v>62</v>
      </c>
      <c r="O82" s="154">
        <f t="shared" si="7"/>
        <v>0</v>
      </c>
      <c r="P82">
        <v>17.54</v>
      </c>
      <c r="Q82">
        <v>9.9600000000000009</v>
      </c>
      <c r="R82">
        <v>3.76</v>
      </c>
      <c r="S82">
        <v>18.79</v>
      </c>
      <c r="T82">
        <v>11.95</v>
      </c>
      <c r="U82" s="156">
        <f t="shared" si="8"/>
        <v>62</v>
      </c>
      <c r="V82" s="154">
        <f t="shared" si="9"/>
        <v>0</v>
      </c>
    </row>
    <row r="83" spans="1:22">
      <c r="A83" t="s">
        <v>125</v>
      </c>
      <c r="B83">
        <f>PPCL!B83</f>
        <v>62</v>
      </c>
      <c r="C83">
        <f>PPCL!C83</f>
        <v>0</v>
      </c>
      <c r="D83">
        <f>PPCL!M83</f>
        <v>62</v>
      </c>
      <c r="E83">
        <f>PPCL!N83</f>
        <v>0</v>
      </c>
      <c r="F83">
        <f t="shared" si="10"/>
        <v>62</v>
      </c>
      <c r="G83">
        <f t="shared" si="11"/>
        <v>62</v>
      </c>
      <c r="H83" s="154"/>
      <c r="I83">
        <f>BRPL_EOD!AG83+BRPL_EOD!AH83</f>
        <v>17.54</v>
      </c>
      <c r="J83">
        <f>BYPL_EOD!AG83+BYPL_EOD!AH83</f>
        <v>9.9600000000000009</v>
      </c>
      <c r="K83">
        <f>MES_EOD!AG83+MES_EOD!AH83</f>
        <v>3.76</v>
      </c>
      <c r="L83">
        <f>NDMC_EOD!AG83+NDMC_EOD!AH83</f>
        <v>18.79</v>
      </c>
      <c r="M83">
        <f>TPDDL_EOD!AG83+TPDDL_EOD!AH83</f>
        <v>11.95</v>
      </c>
      <c r="N83">
        <f t="shared" si="6"/>
        <v>62</v>
      </c>
      <c r="O83" s="154">
        <f t="shared" si="7"/>
        <v>0</v>
      </c>
      <c r="P83">
        <v>17.54</v>
      </c>
      <c r="Q83">
        <v>9.9600000000000009</v>
      </c>
      <c r="R83">
        <v>3.76</v>
      </c>
      <c r="S83">
        <v>18.79</v>
      </c>
      <c r="T83">
        <v>11.95</v>
      </c>
      <c r="U83" s="156">
        <f t="shared" si="8"/>
        <v>62</v>
      </c>
      <c r="V83" s="154">
        <f t="shared" si="9"/>
        <v>0</v>
      </c>
    </row>
    <row r="84" spans="1:22">
      <c r="A84" t="s">
        <v>126</v>
      </c>
      <c r="B84">
        <f>PPCL!B84</f>
        <v>62</v>
      </c>
      <c r="C84">
        <f>PPCL!C84</f>
        <v>0</v>
      </c>
      <c r="D84">
        <f>PPCL!M84</f>
        <v>62</v>
      </c>
      <c r="E84">
        <f>PPCL!N84</f>
        <v>0</v>
      </c>
      <c r="F84">
        <f t="shared" si="10"/>
        <v>62</v>
      </c>
      <c r="G84">
        <f t="shared" si="11"/>
        <v>62</v>
      </c>
      <c r="H84" s="154"/>
      <c r="I84">
        <f>BRPL_EOD!AG84+BRPL_EOD!AH84</f>
        <v>17.54</v>
      </c>
      <c r="J84">
        <f>BYPL_EOD!AG84+BYPL_EOD!AH84</f>
        <v>9.9600000000000009</v>
      </c>
      <c r="K84">
        <f>MES_EOD!AG84+MES_EOD!AH84</f>
        <v>3.76</v>
      </c>
      <c r="L84">
        <f>NDMC_EOD!AG84+NDMC_EOD!AH84</f>
        <v>18.79</v>
      </c>
      <c r="M84">
        <f>TPDDL_EOD!AG84+TPDDL_EOD!AH84</f>
        <v>11.95</v>
      </c>
      <c r="N84">
        <f t="shared" si="6"/>
        <v>62</v>
      </c>
      <c r="O84" s="154">
        <f t="shared" si="7"/>
        <v>0</v>
      </c>
      <c r="P84">
        <v>17.54</v>
      </c>
      <c r="Q84">
        <v>9.9600000000000009</v>
      </c>
      <c r="R84">
        <v>3.76</v>
      </c>
      <c r="S84">
        <v>18.79</v>
      </c>
      <c r="T84">
        <v>11.95</v>
      </c>
      <c r="U84" s="156">
        <f t="shared" si="8"/>
        <v>62</v>
      </c>
      <c r="V84" s="154">
        <f t="shared" si="9"/>
        <v>0</v>
      </c>
    </row>
    <row r="85" spans="1:22">
      <c r="A85" t="s">
        <v>127</v>
      </c>
      <c r="B85">
        <f>PPCL!B85</f>
        <v>62</v>
      </c>
      <c r="C85">
        <f>PPCL!C85</f>
        <v>0</v>
      </c>
      <c r="D85">
        <f>PPCL!M85</f>
        <v>62</v>
      </c>
      <c r="E85">
        <f>PPCL!N85</f>
        <v>0</v>
      </c>
      <c r="F85">
        <f t="shared" si="10"/>
        <v>62</v>
      </c>
      <c r="G85">
        <f t="shared" si="11"/>
        <v>62</v>
      </c>
      <c r="H85" s="154"/>
      <c r="I85">
        <f>BRPL_EOD!AG85+BRPL_EOD!AH85</f>
        <v>17.54</v>
      </c>
      <c r="J85">
        <f>BYPL_EOD!AG85+BYPL_EOD!AH85</f>
        <v>9.9600000000000009</v>
      </c>
      <c r="K85">
        <f>MES_EOD!AG85+MES_EOD!AH85</f>
        <v>3.76</v>
      </c>
      <c r="L85">
        <f>NDMC_EOD!AG85+NDMC_EOD!AH85</f>
        <v>18.79</v>
      </c>
      <c r="M85">
        <f>TPDDL_EOD!AG85+TPDDL_EOD!AH85</f>
        <v>11.95</v>
      </c>
      <c r="N85">
        <f t="shared" si="6"/>
        <v>62</v>
      </c>
      <c r="O85" s="154">
        <f t="shared" si="7"/>
        <v>0</v>
      </c>
      <c r="P85">
        <v>17.54</v>
      </c>
      <c r="Q85">
        <v>9.9600000000000009</v>
      </c>
      <c r="R85">
        <v>3.76</v>
      </c>
      <c r="S85">
        <v>18.79</v>
      </c>
      <c r="T85">
        <v>11.95</v>
      </c>
      <c r="U85" s="156">
        <f t="shared" si="8"/>
        <v>62</v>
      </c>
      <c r="V85" s="154">
        <f t="shared" si="9"/>
        <v>0</v>
      </c>
    </row>
    <row r="86" spans="1:22">
      <c r="A86" t="s">
        <v>128</v>
      </c>
      <c r="B86">
        <f>PPCL!B86</f>
        <v>62</v>
      </c>
      <c r="C86">
        <f>PPCL!C86</f>
        <v>0</v>
      </c>
      <c r="D86">
        <f>PPCL!M86</f>
        <v>62</v>
      </c>
      <c r="E86">
        <f>PPCL!N86</f>
        <v>0</v>
      </c>
      <c r="F86">
        <f t="shared" si="10"/>
        <v>62</v>
      </c>
      <c r="G86">
        <f t="shared" si="11"/>
        <v>62</v>
      </c>
      <c r="H86" s="154"/>
      <c r="I86">
        <f>BRPL_EOD!AG86+BRPL_EOD!AH86</f>
        <v>17.54</v>
      </c>
      <c r="J86">
        <f>BYPL_EOD!AG86+BYPL_EOD!AH86</f>
        <v>9.9600000000000009</v>
      </c>
      <c r="K86">
        <f>MES_EOD!AG86+MES_EOD!AH86</f>
        <v>3.76</v>
      </c>
      <c r="L86">
        <f>NDMC_EOD!AG86+NDMC_EOD!AH86</f>
        <v>18.79</v>
      </c>
      <c r="M86">
        <f>TPDDL_EOD!AG86+TPDDL_EOD!AH86</f>
        <v>11.95</v>
      </c>
      <c r="N86">
        <f t="shared" si="6"/>
        <v>62</v>
      </c>
      <c r="O86" s="154">
        <f t="shared" si="7"/>
        <v>0</v>
      </c>
      <c r="P86">
        <v>17.54</v>
      </c>
      <c r="Q86">
        <v>9.9600000000000009</v>
      </c>
      <c r="R86">
        <v>3.76</v>
      </c>
      <c r="S86">
        <v>18.79</v>
      </c>
      <c r="T86">
        <v>11.95</v>
      </c>
      <c r="U86" s="156">
        <f t="shared" si="8"/>
        <v>62</v>
      </c>
      <c r="V86" s="154">
        <f t="shared" si="9"/>
        <v>0</v>
      </c>
    </row>
    <row r="87" spans="1:22">
      <c r="A87" t="s">
        <v>129</v>
      </c>
      <c r="B87">
        <f>PPCL!B87</f>
        <v>62</v>
      </c>
      <c r="C87">
        <f>PPCL!C87</f>
        <v>0</v>
      </c>
      <c r="D87">
        <f>PPCL!M87</f>
        <v>62</v>
      </c>
      <c r="E87">
        <f>PPCL!N87</f>
        <v>0</v>
      </c>
      <c r="F87">
        <f t="shared" si="10"/>
        <v>62</v>
      </c>
      <c r="G87">
        <f t="shared" si="11"/>
        <v>62</v>
      </c>
      <c r="H87" s="154"/>
      <c r="I87">
        <f>BRPL_EOD!AG87+BRPL_EOD!AH87</f>
        <v>17.54</v>
      </c>
      <c r="J87">
        <f>BYPL_EOD!AG87+BYPL_EOD!AH87</f>
        <v>9.9600000000000009</v>
      </c>
      <c r="K87">
        <f>MES_EOD!AG87+MES_EOD!AH87</f>
        <v>3.76</v>
      </c>
      <c r="L87">
        <f>NDMC_EOD!AG87+NDMC_EOD!AH87</f>
        <v>18.79</v>
      </c>
      <c r="M87">
        <f>TPDDL_EOD!AG87+TPDDL_EOD!AH87</f>
        <v>11.95</v>
      </c>
      <c r="N87">
        <f t="shared" si="6"/>
        <v>62</v>
      </c>
      <c r="O87" s="154">
        <f t="shared" si="7"/>
        <v>0</v>
      </c>
      <c r="P87">
        <v>17.54</v>
      </c>
      <c r="Q87">
        <v>9.9600000000000009</v>
      </c>
      <c r="R87">
        <v>3.76</v>
      </c>
      <c r="S87">
        <v>18.79</v>
      </c>
      <c r="T87">
        <v>11.95</v>
      </c>
      <c r="U87" s="156">
        <f t="shared" si="8"/>
        <v>62</v>
      </c>
      <c r="V87" s="154">
        <f t="shared" si="9"/>
        <v>0</v>
      </c>
    </row>
    <row r="88" spans="1:22">
      <c r="A88" t="s">
        <v>130</v>
      </c>
      <c r="B88">
        <f>PPCL!B88</f>
        <v>62</v>
      </c>
      <c r="C88">
        <f>PPCL!C88</f>
        <v>0</v>
      </c>
      <c r="D88">
        <f>PPCL!M88</f>
        <v>62</v>
      </c>
      <c r="E88">
        <f>PPCL!N88</f>
        <v>0</v>
      </c>
      <c r="F88">
        <f t="shared" si="10"/>
        <v>62</v>
      </c>
      <c r="G88">
        <f t="shared" si="11"/>
        <v>62</v>
      </c>
      <c r="H88" s="154"/>
      <c r="I88">
        <f>BRPL_EOD!AG88+BRPL_EOD!AH88</f>
        <v>17.54</v>
      </c>
      <c r="J88">
        <f>BYPL_EOD!AG88+BYPL_EOD!AH88</f>
        <v>9.9600000000000009</v>
      </c>
      <c r="K88">
        <f>MES_EOD!AG88+MES_EOD!AH88</f>
        <v>3.76</v>
      </c>
      <c r="L88">
        <f>NDMC_EOD!AG88+NDMC_EOD!AH88</f>
        <v>18.79</v>
      </c>
      <c r="M88">
        <f>TPDDL_EOD!AG88+TPDDL_EOD!AH88</f>
        <v>11.95</v>
      </c>
      <c r="N88">
        <f t="shared" si="6"/>
        <v>62</v>
      </c>
      <c r="O88" s="154">
        <f t="shared" si="7"/>
        <v>0</v>
      </c>
      <c r="P88">
        <v>17.54</v>
      </c>
      <c r="Q88">
        <v>9.9600000000000009</v>
      </c>
      <c r="R88">
        <v>3.76</v>
      </c>
      <c r="S88">
        <v>18.79</v>
      </c>
      <c r="T88">
        <v>11.95</v>
      </c>
      <c r="U88" s="156">
        <f t="shared" si="8"/>
        <v>62</v>
      </c>
      <c r="V88" s="154">
        <f t="shared" si="9"/>
        <v>0</v>
      </c>
    </row>
    <row r="89" spans="1:22">
      <c r="A89" t="s">
        <v>131</v>
      </c>
      <c r="B89">
        <f>PPCL!B89</f>
        <v>62</v>
      </c>
      <c r="C89">
        <f>PPCL!C89</f>
        <v>0</v>
      </c>
      <c r="D89">
        <f>PPCL!M89</f>
        <v>62</v>
      </c>
      <c r="E89">
        <f>PPCL!N89</f>
        <v>0</v>
      </c>
      <c r="F89">
        <f t="shared" si="10"/>
        <v>62</v>
      </c>
      <c r="G89">
        <f t="shared" si="11"/>
        <v>62</v>
      </c>
      <c r="H89" s="154"/>
      <c r="I89">
        <f>BRPL_EOD!AG89+BRPL_EOD!AH89</f>
        <v>17.54</v>
      </c>
      <c r="J89">
        <f>BYPL_EOD!AG89+BYPL_EOD!AH89</f>
        <v>9.9600000000000009</v>
      </c>
      <c r="K89">
        <f>MES_EOD!AG89+MES_EOD!AH89</f>
        <v>3.76</v>
      </c>
      <c r="L89">
        <f>NDMC_EOD!AG89+NDMC_EOD!AH89</f>
        <v>18.79</v>
      </c>
      <c r="M89">
        <f>TPDDL_EOD!AG89+TPDDL_EOD!AH89</f>
        <v>11.95</v>
      </c>
      <c r="N89">
        <f t="shared" si="6"/>
        <v>62</v>
      </c>
      <c r="O89" s="154">
        <f t="shared" si="7"/>
        <v>0</v>
      </c>
      <c r="P89">
        <v>17.54</v>
      </c>
      <c r="Q89">
        <v>9.9600000000000009</v>
      </c>
      <c r="R89">
        <v>3.76</v>
      </c>
      <c r="S89">
        <v>18.79</v>
      </c>
      <c r="T89">
        <v>11.95</v>
      </c>
      <c r="U89" s="156">
        <f t="shared" si="8"/>
        <v>62</v>
      </c>
      <c r="V89" s="154">
        <f t="shared" si="9"/>
        <v>0</v>
      </c>
    </row>
    <row r="90" spans="1:22">
      <c r="A90" t="s">
        <v>132</v>
      </c>
      <c r="B90">
        <f>PPCL!B90</f>
        <v>62</v>
      </c>
      <c r="C90">
        <f>PPCL!C90</f>
        <v>0</v>
      </c>
      <c r="D90">
        <f>PPCL!M90</f>
        <v>62</v>
      </c>
      <c r="E90">
        <f>PPCL!N90</f>
        <v>0</v>
      </c>
      <c r="F90">
        <f t="shared" si="10"/>
        <v>62</v>
      </c>
      <c r="G90">
        <f t="shared" si="11"/>
        <v>62</v>
      </c>
      <c r="H90" s="154"/>
      <c r="I90">
        <f>BRPL_EOD!AG90+BRPL_EOD!AH90</f>
        <v>17.54</v>
      </c>
      <c r="J90">
        <f>BYPL_EOD!AG90+BYPL_EOD!AH90</f>
        <v>9.9600000000000009</v>
      </c>
      <c r="K90">
        <f>MES_EOD!AG90+MES_EOD!AH90</f>
        <v>3.76</v>
      </c>
      <c r="L90">
        <f>NDMC_EOD!AG90+NDMC_EOD!AH90</f>
        <v>18.79</v>
      </c>
      <c r="M90">
        <f>TPDDL_EOD!AG90+TPDDL_EOD!AH90</f>
        <v>11.95</v>
      </c>
      <c r="N90">
        <f t="shared" si="6"/>
        <v>62</v>
      </c>
      <c r="O90" s="154">
        <f t="shared" si="7"/>
        <v>0</v>
      </c>
      <c r="P90">
        <v>17.54</v>
      </c>
      <c r="Q90">
        <v>9.9600000000000009</v>
      </c>
      <c r="R90">
        <v>3.76</v>
      </c>
      <c r="S90">
        <v>18.79</v>
      </c>
      <c r="T90">
        <v>11.95</v>
      </c>
      <c r="U90" s="156">
        <f t="shared" si="8"/>
        <v>62</v>
      </c>
      <c r="V90" s="154">
        <f t="shared" si="9"/>
        <v>0</v>
      </c>
    </row>
    <row r="91" spans="1:22">
      <c r="A91" t="s">
        <v>133</v>
      </c>
      <c r="B91">
        <f>PPCL!B91</f>
        <v>62</v>
      </c>
      <c r="C91">
        <f>PPCL!C91</f>
        <v>0</v>
      </c>
      <c r="D91">
        <f>PPCL!M91</f>
        <v>62</v>
      </c>
      <c r="E91">
        <f>PPCL!N91</f>
        <v>0</v>
      </c>
      <c r="F91">
        <f t="shared" si="10"/>
        <v>62</v>
      </c>
      <c r="G91">
        <f t="shared" si="11"/>
        <v>62</v>
      </c>
      <c r="H91" s="154"/>
      <c r="I91">
        <f>BRPL_EOD!AG91+BRPL_EOD!AH91</f>
        <v>17.54</v>
      </c>
      <c r="J91">
        <f>BYPL_EOD!AG91+BYPL_EOD!AH91</f>
        <v>9.9600000000000009</v>
      </c>
      <c r="K91">
        <f>MES_EOD!AG91+MES_EOD!AH91</f>
        <v>3.76</v>
      </c>
      <c r="L91">
        <f>NDMC_EOD!AG91+NDMC_EOD!AH91</f>
        <v>18.79</v>
      </c>
      <c r="M91">
        <f>TPDDL_EOD!AG91+TPDDL_EOD!AH91</f>
        <v>11.95</v>
      </c>
      <c r="N91">
        <f t="shared" si="6"/>
        <v>62</v>
      </c>
      <c r="O91" s="154">
        <f t="shared" si="7"/>
        <v>0</v>
      </c>
      <c r="P91">
        <v>17.54</v>
      </c>
      <c r="Q91">
        <v>9.9600000000000009</v>
      </c>
      <c r="R91">
        <v>3.76</v>
      </c>
      <c r="S91">
        <v>18.79</v>
      </c>
      <c r="T91">
        <v>11.95</v>
      </c>
      <c r="U91" s="156">
        <f t="shared" si="8"/>
        <v>62</v>
      </c>
      <c r="V91" s="154">
        <f t="shared" si="9"/>
        <v>0</v>
      </c>
    </row>
    <row r="92" spans="1:22">
      <c r="A92" t="s">
        <v>134</v>
      </c>
      <c r="B92">
        <f>PPCL!B92</f>
        <v>62</v>
      </c>
      <c r="C92">
        <f>PPCL!C92</f>
        <v>0</v>
      </c>
      <c r="D92">
        <f>PPCL!M92</f>
        <v>62</v>
      </c>
      <c r="E92">
        <f>PPCL!N92</f>
        <v>0</v>
      </c>
      <c r="F92">
        <f t="shared" si="10"/>
        <v>62</v>
      </c>
      <c r="G92">
        <f t="shared" si="11"/>
        <v>62</v>
      </c>
      <c r="H92" s="154"/>
      <c r="I92">
        <f>BRPL_EOD!AG92+BRPL_EOD!AH92</f>
        <v>17.54</v>
      </c>
      <c r="J92">
        <f>BYPL_EOD!AG92+BYPL_EOD!AH92</f>
        <v>9.9600000000000009</v>
      </c>
      <c r="K92">
        <f>MES_EOD!AG92+MES_EOD!AH92</f>
        <v>3.76</v>
      </c>
      <c r="L92">
        <f>NDMC_EOD!AG92+NDMC_EOD!AH92</f>
        <v>18.79</v>
      </c>
      <c r="M92">
        <f>TPDDL_EOD!AG92+TPDDL_EOD!AH92</f>
        <v>11.95</v>
      </c>
      <c r="N92">
        <f t="shared" si="6"/>
        <v>62</v>
      </c>
      <c r="O92" s="154">
        <f t="shared" si="7"/>
        <v>0</v>
      </c>
      <c r="P92">
        <v>17.54</v>
      </c>
      <c r="Q92">
        <v>9.9600000000000009</v>
      </c>
      <c r="R92">
        <v>3.76</v>
      </c>
      <c r="S92">
        <v>18.79</v>
      </c>
      <c r="T92">
        <v>11.95</v>
      </c>
      <c r="U92" s="156">
        <f t="shared" si="8"/>
        <v>62</v>
      </c>
      <c r="V92" s="154">
        <f t="shared" si="9"/>
        <v>0</v>
      </c>
    </row>
    <row r="93" spans="1:22">
      <c r="A93" t="s">
        <v>135</v>
      </c>
      <c r="B93">
        <f>PPCL!B93</f>
        <v>62</v>
      </c>
      <c r="C93">
        <f>PPCL!C93</f>
        <v>0</v>
      </c>
      <c r="D93">
        <f>PPCL!M93</f>
        <v>62</v>
      </c>
      <c r="E93">
        <f>PPCL!N93</f>
        <v>0</v>
      </c>
      <c r="F93">
        <f t="shared" si="10"/>
        <v>62</v>
      </c>
      <c r="G93">
        <f t="shared" si="11"/>
        <v>62</v>
      </c>
      <c r="H93" s="154"/>
      <c r="I93">
        <f>BRPL_EOD!AG93+BRPL_EOD!AH93</f>
        <v>17.54</v>
      </c>
      <c r="J93">
        <f>BYPL_EOD!AG93+BYPL_EOD!AH93</f>
        <v>9.9600000000000009</v>
      </c>
      <c r="K93">
        <f>MES_EOD!AG93+MES_EOD!AH93</f>
        <v>3.76</v>
      </c>
      <c r="L93">
        <f>NDMC_EOD!AG93+NDMC_EOD!AH93</f>
        <v>18.79</v>
      </c>
      <c r="M93">
        <f>TPDDL_EOD!AG93+TPDDL_EOD!AH93</f>
        <v>11.95</v>
      </c>
      <c r="N93">
        <f t="shared" si="6"/>
        <v>62</v>
      </c>
      <c r="O93" s="154">
        <f t="shared" si="7"/>
        <v>0</v>
      </c>
      <c r="P93">
        <v>17.54</v>
      </c>
      <c r="Q93">
        <v>9.9600000000000009</v>
      </c>
      <c r="R93">
        <v>3.76</v>
      </c>
      <c r="S93">
        <v>18.79</v>
      </c>
      <c r="T93">
        <v>11.95</v>
      </c>
      <c r="U93" s="156">
        <f t="shared" si="8"/>
        <v>62</v>
      </c>
      <c r="V93" s="154">
        <f t="shared" si="9"/>
        <v>0</v>
      </c>
    </row>
    <row r="94" spans="1:22">
      <c r="A94" t="s">
        <v>136</v>
      </c>
      <c r="B94">
        <f>PPCL!B94</f>
        <v>62</v>
      </c>
      <c r="C94">
        <f>PPCL!C94</f>
        <v>0</v>
      </c>
      <c r="D94">
        <f>PPCL!M94</f>
        <v>62</v>
      </c>
      <c r="E94">
        <f>PPCL!N94</f>
        <v>0</v>
      </c>
      <c r="F94">
        <f t="shared" si="10"/>
        <v>62</v>
      </c>
      <c r="G94">
        <f t="shared" si="11"/>
        <v>62</v>
      </c>
      <c r="H94" s="154"/>
      <c r="I94">
        <f>BRPL_EOD!AG94+BRPL_EOD!AH94</f>
        <v>17.54</v>
      </c>
      <c r="J94">
        <f>BYPL_EOD!AG94+BYPL_EOD!AH94</f>
        <v>9.9600000000000009</v>
      </c>
      <c r="K94">
        <f>MES_EOD!AG94+MES_EOD!AH94</f>
        <v>3.76</v>
      </c>
      <c r="L94">
        <f>NDMC_EOD!AG94+NDMC_EOD!AH94</f>
        <v>18.79</v>
      </c>
      <c r="M94">
        <f>TPDDL_EOD!AG94+TPDDL_EOD!AH94</f>
        <v>11.95</v>
      </c>
      <c r="N94">
        <f t="shared" si="6"/>
        <v>62</v>
      </c>
      <c r="O94" s="154">
        <f t="shared" si="7"/>
        <v>0</v>
      </c>
      <c r="P94">
        <v>17.54</v>
      </c>
      <c r="Q94">
        <v>9.9600000000000009</v>
      </c>
      <c r="R94">
        <v>3.76</v>
      </c>
      <c r="S94">
        <v>18.79</v>
      </c>
      <c r="T94">
        <v>11.95</v>
      </c>
      <c r="U94" s="156">
        <f t="shared" si="8"/>
        <v>62</v>
      </c>
      <c r="V94" s="154">
        <f t="shared" si="9"/>
        <v>0</v>
      </c>
    </row>
    <row r="95" spans="1:22">
      <c r="A95" t="s">
        <v>137</v>
      </c>
      <c r="B95">
        <f>PPCL!B95</f>
        <v>62</v>
      </c>
      <c r="C95">
        <f>PPCL!C95</f>
        <v>0</v>
      </c>
      <c r="D95">
        <f>PPCL!M95</f>
        <v>62</v>
      </c>
      <c r="E95">
        <f>PPCL!N95</f>
        <v>0</v>
      </c>
      <c r="F95">
        <f t="shared" si="10"/>
        <v>62</v>
      </c>
      <c r="G95">
        <f t="shared" si="11"/>
        <v>62</v>
      </c>
      <c r="H95" s="154"/>
      <c r="I95">
        <f>BRPL_EOD!AG95+BRPL_EOD!AH95</f>
        <v>17.54</v>
      </c>
      <c r="J95">
        <f>BYPL_EOD!AG95+BYPL_EOD!AH95</f>
        <v>9.9600000000000009</v>
      </c>
      <c r="K95">
        <f>MES_EOD!AG95+MES_EOD!AH95</f>
        <v>3.76</v>
      </c>
      <c r="L95">
        <f>NDMC_EOD!AG95+NDMC_EOD!AH95</f>
        <v>18.79</v>
      </c>
      <c r="M95">
        <f>TPDDL_EOD!AG95+TPDDL_EOD!AH95</f>
        <v>11.95</v>
      </c>
      <c r="N95">
        <f t="shared" si="6"/>
        <v>62</v>
      </c>
      <c r="O95" s="154">
        <f t="shared" si="7"/>
        <v>0</v>
      </c>
      <c r="P95">
        <v>17.54</v>
      </c>
      <c r="Q95">
        <v>9.9600000000000009</v>
      </c>
      <c r="R95">
        <v>3.76</v>
      </c>
      <c r="S95">
        <v>18.79</v>
      </c>
      <c r="T95">
        <v>11.95</v>
      </c>
      <c r="U95" s="156">
        <f t="shared" si="8"/>
        <v>62</v>
      </c>
      <c r="V95" s="154">
        <f t="shared" si="9"/>
        <v>0</v>
      </c>
    </row>
    <row r="96" spans="1:22">
      <c r="A96" t="s">
        <v>138</v>
      </c>
      <c r="B96">
        <f>PPCL!B96</f>
        <v>62</v>
      </c>
      <c r="C96">
        <f>PPCL!C96</f>
        <v>0</v>
      </c>
      <c r="D96">
        <f>PPCL!M96</f>
        <v>62</v>
      </c>
      <c r="E96">
        <f>PPCL!N96</f>
        <v>0</v>
      </c>
      <c r="F96">
        <f t="shared" si="10"/>
        <v>62</v>
      </c>
      <c r="G96">
        <f t="shared" si="11"/>
        <v>62</v>
      </c>
      <c r="H96" s="154"/>
      <c r="I96">
        <f>BRPL_EOD!AG96+BRPL_EOD!AH96</f>
        <v>17.54</v>
      </c>
      <c r="J96">
        <f>BYPL_EOD!AG96+BYPL_EOD!AH96</f>
        <v>9.9600000000000009</v>
      </c>
      <c r="K96">
        <f>MES_EOD!AG96+MES_EOD!AH96</f>
        <v>3.76</v>
      </c>
      <c r="L96">
        <f>NDMC_EOD!AG96+NDMC_EOD!AH96</f>
        <v>18.79</v>
      </c>
      <c r="M96">
        <f>TPDDL_EOD!AG96+TPDDL_EOD!AH96</f>
        <v>11.95</v>
      </c>
      <c r="N96">
        <f t="shared" si="6"/>
        <v>62</v>
      </c>
      <c r="O96" s="154">
        <f t="shared" si="7"/>
        <v>0</v>
      </c>
      <c r="P96">
        <v>17.54</v>
      </c>
      <c r="Q96">
        <v>9.9600000000000009</v>
      </c>
      <c r="R96">
        <v>3.76</v>
      </c>
      <c r="S96">
        <v>18.79</v>
      </c>
      <c r="T96">
        <v>11.95</v>
      </c>
      <c r="U96" s="156">
        <f t="shared" si="8"/>
        <v>62</v>
      </c>
      <c r="V96" s="154">
        <f t="shared" si="9"/>
        <v>0</v>
      </c>
    </row>
    <row r="97" spans="1:22">
      <c r="A97" t="s">
        <v>139</v>
      </c>
      <c r="B97">
        <f>PPCL!B97</f>
        <v>62</v>
      </c>
      <c r="C97">
        <f>PPCL!C97</f>
        <v>0</v>
      </c>
      <c r="D97">
        <f>PPCL!M97</f>
        <v>62</v>
      </c>
      <c r="E97">
        <f>PPCL!N97</f>
        <v>0</v>
      </c>
      <c r="F97">
        <f t="shared" si="10"/>
        <v>62</v>
      </c>
      <c r="G97">
        <f t="shared" si="11"/>
        <v>62</v>
      </c>
      <c r="H97" s="154"/>
      <c r="I97">
        <f>BRPL_EOD!AG97+BRPL_EOD!AH97</f>
        <v>17.54</v>
      </c>
      <c r="J97">
        <f>BYPL_EOD!AG97+BYPL_EOD!AH97</f>
        <v>9.9600000000000009</v>
      </c>
      <c r="K97">
        <f>MES_EOD!AG97+MES_EOD!AH97</f>
        <v>3.76</v>
      </c>
      <c r="L97">
        <f>NDMC_EOD!AG97+NDMC_EOD!AH97</f>
        <v>18.79</v>
      </c>
      <c r="M97">
        <f>TPDDL_EOD!AG97+TPDDL_EOD!AH97</f>
        <v>11.95</v>
      </c>
      <c r="N97">
        <f t="shared" si="6"/>
        <v>62</v>
      </c>
      <c r="O97" s="154">
        <f t="shared" si="7"/>
        <v>0</v>
      </c>
      <c r="P97">
        <v>17.54</v>
      </c>
      <c r="Q97">
        <v>9.9600000000000009</v>
      </c>
      <c r="R97">
        <v>3.76</v>
      </c>
      <c r="S97">
        <v>18.79</v>
      </c>
      <c r="T97">
        <v>11.95</v>
      </c>
      <c r="U97" s="156">
        <f t="shared" si="8"/>
        <v>62</v>
      </c>
      <c r="V97" s="154">
        <f t="shared" si="9"/>
        <v>0</v>
      </c>
    </row>
    <row r="98" spans="1:22">
      <c r="A98" t="s">
        <v>140</v>
      </c>
      <c r="B98">
        <f>PPCL!B98</f>
        <v>62</v>
      </c>
      <c r="C98">
        <f>PPCL!C98</f>
        <v>0</v>
      </c>
      <c r="D98">
        <f>PPCL!M98</f>
        <v>62</v>
      </c>
      <c r="E98">
        <f>PPCL!N98</f>
        <v>0</v>
      </c>
      <c r="F98">
        <f t="shared" si="10"/>
        <v>62</v>
      </c>
      <c r="G98">
        <f t="shared" si="11"/>
        <v>62</v>
      </c>
      <c r="H98" s="154"/>
      <c r="I98">
        <f>BRPL_EOD!AG98+BRPL_EOD!AH98</f>
        <v>17.54</v>
      </c>
      <c r="J98">
        <f>BYPL_EOD!AG98+BYPL_EOD!AH98</f>
        <v>9.9600000000000009</v>
      </c>
      <c r="K98">
        <f>MES_EOD!AG98+MES_EOD!AH98</f>
        <v>3.76</v>
      </c>
      <c r="L98">
        <f>NDMC_EOD!AG98+NDMC_EOD!AH98</f>
        <v>18.79</v>
      </c>
      <c r="M98">
        <f>TPDDL_EOD!AG98+TPDDL_EOD!AH98</f>
        <v>11.95</v>
      </c>
      <c r="N98">
        <f t="shared" si="6"/>
        <v>62</v>
      </c>
      <c r="O98" s="154">
        <f t="shared" si="7"/>
        <v>0</v>
      </c>
      <c r="P98">
        <v>17.54</v>
      </c>
      <c r="Q98">
        <v>9.9600000000000009</v>
      </c>
      <c r="R98">
        <v>3.76</v>
      </c>
      <c r="S98">
        <v>18.79</v>
      </c>
      <c r="T98">
        <v>11.95</v>
      </c>
      <c r="U98" s="156">
        <f t="shared" si="8"/>
        <v>62</v>
      </c>
      <c r="V98" s="154">
        <f t="shared" si="9"/>
        <v>0</v>
      </c>
    </row>
    <row r="99" spans="1:22">
      <c r="A99" s="156" t="s">
        <v>350</v>
      </c>
      <c r="B99" s="156">
        <f>SUM(B3:B98)/4000</f>
        <v>1.488</v>
      </c>
      <c r="C99" s="156">
        <f t="shared" ref="C99:U99" si="12">SUM(C3:C98)/4000</f>
        <v>0</v>
      </c>
      <c r="D99" s="156">
        <f t="shared" si="12"/>
        <v>1.488</v>
      </c>
      <c r="E99" s="156">
        <f t="shared" si="12"/>
        <v>0</v>
      </c>
      <c r="F99" s="156">
        <f t="shared" si="12"/>
        <v>1.488</v>
      </c>
      <c r="G99" s="156">
        <f t="shared" si="12"/>
        <v>1.488</v>
      </c>
      <c r="H99" s="156"/>
      <c r="I99" s="156">
        <f t="shared" si="12"/>
        <v>0.42095999999999945</v>
      </c>
      <c r="J99" s="156">
        <f t="shared" si="12"/>
        <v>0.23904000000000031</v>
      </c>
      <c r="K99" s="156">
        <f t="shared" si="12"/>
        <v>9.0239999999999876E-2</v>
      </c>
      <c r="L99" s="156">
        <f t="shared" si="12"/>
        <v>0.45095999999999947</v>
      </c>
      <c r="M99" s="156">
        <f t="shared" si="12"/>
        <v>0.2868000000000005</v>
      </c>
      <c r="N99" s="156">
        <f t="shared" si="12"/>
        <v>1.488</v>
      </c>
      <c r="O99" s="156">
        <f t="shared" si="12"/>
        <v>0</v>
      </c>
      <c r="P99" s="156">
        <f t="shared" si="12"/>
        <v>0.42095999999999945</v>
      </c>
      <c r="Q99" s="156">
        <f t="shared" si="12"/>
        <v>0.23904000000000031</v>
      </c>
      <c r="R99" s="156">
        <f t="shared" si="12"/>
        <v>9.0239999999999876E-2</v>
      </c>
      <c r="S99" s="156">
        <f t="shared" si="12"/>
        <v>0.45095999999999947</v>
      </c>
      <c r="T99" s="156">
        <f t="shared" si="12"/>
        <v>0.2868000000000005</v>
      </c>
      <c r="U99" s="156">
        <f t="shared" si="12"/>
        <v>1.488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245</v>
      </c>
      <c r="C3">
        <f>PPCL!E3</f>
        <v>0</v>
      </c>
      <c r="D3">
        <f>PPCL!O3</f>
        <v>91</v>
      </c>
      <c r="E3">
        <f>PPCL!P3</f>
        <v>0</v>
      </c>
      <c r="F3">
        <f>B3+C3</f>
        <v>245</v>
      </c>
      <c r="G3">
        <f>D3+E3</f>
        <v>91</v>
      </c>
      <c r="H3" s="154"/>
      <c r="I3">
        <f>BRPL_EOD!AI3+BRPL_EOD!AJ3</f>
        <v>28</v>
      </c>
      <c r="J3">
        <f>BYPL_EOD!AI3+BYPL_EOD!AJ3</f>
        <v>13.49</v>
      </c>
      <c r="K3">
        <f>MES_EOD!AI3+MES_EOD!AJ3</f>
        <v>5.09</v>
      </c>
      <c r="L3">
        <f>NDMC_EOD!AI3+NDMC_EOD!AJ3</f>
        <v>25.43</v>
      </c>
      <c r="M3">
        <f>TPDDL_EOD!AI3+TPDDL_EOD!AJ3</f>
        <v>19</v>
      </c>
      <c r="N3">
        <f t="shared" ref="N3:N66" si="0">SUM(I3:M3)</f>
        <v>91.009999999999991</v>
      </c>
      <c r="O3" s="154">
        <f t="shared" ref="O3:O66" si="1">G3-N3</f>
        <v>-9.9999999999909051E-3</v>
      </c>
      <c r="P3">
        <v>27.996923415009341</v>
      </c>
      <c r="Q3">
        <v>13.488517745302715</v>
      </c>
      <c r="R3">
        <v>5.0894407207999128</v>
      </c>
      <c r="S3">
        <v>25.42720580156027</v>
      </c>
      <c r="T3">
        <v>18.997912317327767</v>
      </c>
      <c r="U3" s="156">
        <f t="shared" ref="U3:U66" si="2">SUM(P3:T3)</f>
        <v>91</v>
      </c>
      <c r="V3" s="154">
        <f t="shared" ref="V3:V66" si="3">G3-U3</f>
        <v>0</v>
      </c>
    </row>
    <row r="4" spans="1:22">
      <c r="A4" t="s">
        <v>46</v>
      </c>
      <c r="B4">
        <f>PPCL!D4</f>
        <v>245</v>
      </c>
      <c r="C4">
        <f>PPCL!E4</f>
        <v>0</v>
      </c>
      <c r="D4">
        <f>PPCL!O4</f>
        <v>91</v>
      </c>
      <c r="E4">
        <f>PPCL!P4</f>
        <v>0</v>
      </c>
      <c r="F4">
        <f t="shared" ref="F4:F67" si="4">B4+C4</f>
        <v>245</v>
      </c>
      <c r="G4">
        <f t="shared" ref="G4:G67" si="5">D4+E4</f>
        <v>91</v>
      </c>
      <c r="H4" s="154"/>
      <c r="I4">
        <f>BRPL_EOD!AI4+BRPL_EOD!AJ4</f>
        <v>28</v>
      </c>
      <c r="J4">
        <f>BYPL_EOD!AI4+BYPL_EOD!AJ4</f>
        <v>13.49</v>
      </c>
      <c r="K4">
        <f>MES_EOD!AI4+MES_EOD!AJ4</f>
        <v>5.09</v>
      </c>
      <c r="L4">
        <f>NDMC_EOD!AI4+NDMC_EOD!AJ4</f>
        <v>25.43</v>
      </c>
      <c r="M4">
        <f>TPDDL_EOD!AI4+TPDDL_EOD!AJ4</f>
        <v>19</v>
      </c>
      <c r="N4">
        <f t="shared" si="0"/>
        <v>91.009999999999991</v>
      </c>
      <c r="O4" s="154">
        <f t="shared" si="1"/>
        <v>-9.9999999999909051E-3</v>
      </c>
      <c r="P4">
        <v>27.996923415009341</v>
      </c>
      <c r="Q4">
        <v>13.488517745302715</v>
      </c>
      <c r="R4">
        <v>5.0894407207999128</v>
      </c>
      <c r="S4">
        <v>25.42720580156027</v>
      </c>
      <c r="T4">
        <v>18.997912317327767</v>
      </c>
      <c r="U4" s="156">
        <f t="shared" si="2"/>
        <v>91</v>
      </c>
      <c r="V4" s="154">
        <f t="shared" si="3"/>
        <v>0</v>
      </c>
    </row>
    <row r="5" spans="1:22">
      <c r="A5" t="s">
        <v>47</v>
      </c>
      <c r="B5">
        <f>PPCL!D5</f>
        <v>245</v>
      </c>
      <c r="C5">
        <f>PPCL!E5</f>
        <v>0</v>
      </c>
      <c r="D5">
        <f>PPCL!O5</f>
        <v>91</v>
      </c>
      <c r="E5">
        <f>PPCL!P5</f>
        <v>0</v>
      </c>
      <c r="F5">
        <f t="shared" si="4"/>
        <v>245</v>
      </c>
      <c r="G5">
        <f t="shared" si="5"/>
        <v>91</v>
      </c>
      <c r="H5" s="154"/>
      <c r="I5">
        <f>BRPL_EOD!AI5+BRPL_EOD!AJ5</f>
        <v>28</v>
      </c>
      <c r="J5">
        <f>BYPL_EOD!AI5+BYPL_EOD!AJ5</f>
        <v>13.49</v>
      </c>
      <c r="K5">
        <f>MES_EOD!AI5+MES_EOD!AJ5</f>
        <v>5.09</v>
      </c>
      <c r="L5">
        <f>NDMC_EOD!AI5+NDMC_EOD!AJ5</f>
        <v>25.43</v>
      </c>
      <c r="M5">
        <f>TPDDL_EOD!AI5+TPDDL_EOD!AJ5</f>
        <v>19</v>
      </c>
      <c r="N5">
        <f t="shared" si="0"/>
        <v>91.009999999999991</v>
      </c>
      <c r="O5" s="154">
        <f t="shared" si="1"/>
        <v>-9.9999999999909051E-3</v>
      </c>
      <c r="P5">
        <v>27.996923415009341</v>
      </c>
      <c r="Q5">
        <v>13.488517745302715</v>
      </c>
      <c r="R5">
        <v>5.0894407207999128</v>
      </c>
      <c r="S5">
        <v>25.42720580156027</v>
      </c>
      <c r="T5">
        <v>18.997912317327767</v>
      </c>
      <c r="U5" s="156">
        <f t="shared" si="2"/>
        <v>91</v>
      </c>
      <c r="V5" s="154">
        <f t="shared" si="3"/>
        <v>0</v>
      </c>
    </row>
    <row r="6" spans="1:22">
      <c r="A6" t="s">
        <v>48</v>
      </c>
      <c r="B6">
        <f>PPCL!D6</f>
        <v>245</v>
      </c>
      <c r="C6">
        <f>PPCL!E6</f>
        <v>0</v>
      </c>
      <c r="D6">
        <f>PPCL!O6</f>
        <v>91</v>
      </c>
      <c r="E6">
        <f>PPCL!P6</f>
        <v>0</v>
      </c>
      <c r="F6">
        <f t="shared" si="4"/>
        <v>245</v>
      </c>
      <c r="G6">
        <f t="shared" si="5"/>
        <v>91</v>
      </c>
      <c r="H6" s="154"/>
      <c r="I6">
        <f>BRPL_EOD!AI6+BRPL_EOD!AJ6</f>
        <v>28</v>
      </c>
      <c r="J6">
        <f>BYPL_EOD!AI6+BYPL_EOD!AJ6</f>
        <v>13.49</v>
      </c>
      <c r="K6">
        <f>MES_EOD!AI6+MES_EOD!AJ6</f>
        <v>5.09</v>
      </c>
      <c r="L6">
        <f>NDMC_EOD!AI6+NDMC_EOD!AJ6</f>
        <v>25.43</v>
      </c>
      <c r="M6">
        <f>TPDDL_EOD!AI6+TPDDL_EOD!AJ6</f>
        <v>19</v>
      </c>
      <c r="N6">
        <f t="shared" si="0"/>
        <v>91.009999999999991</v>
      </c>
      <c r="O6" s="154">
        <f t="shared" si="1"/>
        <v>-9.9999999999909051E-3</v>
      </c>
      <c r="P6">
        <v>27.996923415009341</v>
      </c>
      <c r="Q6">
        <v>13.488517745302715</v>
      </c>
      <c r="R6">
        <v>5.0894407207999128</v>
      </c>
      <c r="S6">
        <v>25.42720580156027</v>
      </c>
      <c r="T6">
        <v>18.997912317327767</v>
      </c>
      <c r="U6" s="156">
        <f t="shared" si="2"/>
        <v>91</v>
      </c>
      <c r="V6" s="154">
        <f t="shared" si="3"/>
        <v>0</v>
      </c>
    </row>
    <row r="7" spans="1:22">
      <c r="A7" t="s">
        <v>49</v>
      </c>
      <c r="B7">
        <f>PPCL!D7</f>
        <v>245</v>
      </c>
      <c r="C7">
        <f>PPCL!E7</f>
        <v>0</v>
      </c>
      <c r="D7">
        <f>PPCL!O7</f>
        <v>91</v>
      </c>
      <c r="E7">
        <f>PPCL!P7</f>
        <v>0</v>
      </c>
      <c r="F7">
        <f t="shared" si="4"/>
        <v>245</v>
      </c>
      <c r="G7">
        <f t="shared" si="5"/>
        <v>91</v>
      </c>
      <c r="H7" s="154"/>
      <c r="I7">
        <f>BRPL_EOD!AI7+BRPL_EOD!AJ7</f>
        <v>28</v>
      </c>
      <c r="J7">
        <f>BYPL_EOD!AI7+BYPL_EOD!AJ7</f>
        <v>13.49</v>
      </c>
      <c r="K7">
        <f>MES_EOD!AI7+MES_EOD!AJ7</f>
        <v>5.09</v>
      </c>
      <c r="L7">
        <f>NDMC_EOD!AI7+NDMC_EOD!AJ7</f>
        <v>25.43</v>
      </c>
      <c r="M7">
        <f>TPDDL_EOD!AI7+TPDDL_EOD!AJ7</f>
        <v>19</v>
      </c>
      <c r="N7">
        <f t="shared" si="0"/>
        <v>91.009999999999991</v>
      </c>
      <c r="O7" s="154">
        <f t="shared" si="1"/>
        <v>-9.9999999999909051E-3</v>
      </c>
      <c r="P7">
        <v>27.996923415009341</v>
      </c>
      <c r="Q7">
        <v>13.488517745302715</v>
      </c>
      <c r="R7">
        <v>5.0894407207999128</v>
      </c>
      <c r="S7">
        <v>25.42720580156027</v>
      </c>
      <c r="T7">
        <v>18.997912317327767</v>
      </c>
      <c r="U7" s="156">
        <f t="shared" si="2"/>
        <v>91</v>
      </c>
      <c r="V7" s="154">
        <f t="shared" si="3"/>
        <v>0</v>
      </c>
    </row>
    <row r="8" spans="1:22">
      <c r="A8" t="s">
        <v>50</v>
      </c>
      <c r="B8">
        <f>PPCL!D8</f>
        <v>245</v>
      </c>
      <c r="C8">
        <f>PPCL!E8</f>
        <v>0</v>
      </c>
      <c r="D8">
        <f>PPCL!O8</f>
        <v>91</v>
      </c>
      <c r="E8">
        <f>PPCL!P8</f>
        <v>0</v>
      </c>
      <c r="F8">
        <f t="shared" si="4"/>
        <v>245</v>
      </c>
      <c r="G8">
        <f t="shared" si="5"/>
        <v>91</v>
      </c>
      <c r="H8" s="154"/>
      <c r="I8">
        <f>BRPL_EOD!AI8+BRPL_EOD!AJ8</f>
        <v>28</v>
      </c>
      <c r="J8">
        <f>BYPL_EOD!AI8+BYPL_EOD!AJ8</f>
        <v>13.49</v>
      </c>
      <c r="K8">
        <f>MES_EOD!AI8+MES_EOD!AJ8</f>
        <v>5.09</v>
      </c>
      <c r="L8">
        <f>NDMC_EOD!AI8+NDMC_EOD!AJ8</f>
        <v>25.43</v>
      </c>
      <c r="M8">
        <f>TPDDL_EOD!AI8+TPDDL_EOD!AJ8</f>
        <v>19</v>
      </c>
      <c r="N8">
        <f t="shared" si="0"/>
        <v>91.009999999999991</v>
      </c>
      <c r="O8" s="154">
        <f t="shared" si="1"/>
        <v>-9.9999999999909051E-3</v>
      </c>
      <c r="P8">
        <v>27.996923415009341</v>
      </c>
      <c r="Q8">
        <v>13.488517745302715</v>
      </c>
      <c r="R8">
        <v>5.0894407207999128</v>
      </c>
      <c r="S8">
        <v>25.42720580156027</v>
      </c>
      <c r="T8">
        <v>18.997912317327767</v>
      </c>
      <c r="U8" s="156">
        <f t="shared" si="2"/>
        <v>91</v>
      </c>
      <c r="V8" s="154">
        <f t="shared" si="3"/>
        <v>0</v>
      </c>
    </row>
    <row r="9" spans="1:22">
      <c r="A9" t="s">
        <v>51</v>
      </c>
      <c r="B9">
        <f>PPCL!D9</f>
        <v>245</v>
      </c>
      <c r="C9">
        <f>PPCL!E9</f>
        <v>0</v>
      </c>
      <c r="D9">
        <f>PPCL!O9</f>
        <v>91</v>
      </c>
      <c r="E9">
        <f>PPCL!P9</f>
        <v>0</v>
      </c>
      <c r="F9">
        <f t="shared" si="4"/>
        <v>245</v>
      </c>
      <c r="G9">
        <f t="shared" si="5"/>
        <v>91</v>
      </c>
      <c r="H9" s="154"/>
      <c r="I9">
        <f>BRPL_EOD!AI9+BRPL_EOD!AJ9</f>
        <v>28</v>
      </c>
      <c r="J9">
        <f>BYPL_EOD!AI9+BYPL_EOD!AJ9</f>
        <v>13.49</v>
      </c>
      <c r="K9">
        <f>MES_EOD!AI9+MES_EOD!AJ9</f>
        <v>5.09</v>
      </c>
      <c r="L9">
        <f>NDMC_EOD!AI9+NDMC_EOD!AJ9</f>
        <v>25.43</v>
      </c>
      <c r="M9">
        <f>TPDDL_EOD!AI9+TPDDL_EOD!AJ9</f>
        <v>19</v>
      </c>
      <c r="N9">
        <f t="shared" si="0"/>
        <v>91.009999999999991</v>
      </c>
      <c r="O9" s="154">
        <f t="shared" si="1"/>
        <v>-9.9999999999909051E-3</v>
      </c>
      <c r="P9">
        <v>27.996923415009341</v>
      </c>
      <c r="Q9">
        <v>13.488517745302715</v>
      </c>
      <c r="R9">
        <v>5.0894407207999128</v>
      </c>
      <c r="S9">
        <v>25.42720580156027</v>
      </c>
      <c r="T9">
        <v>18.997912317327767</v>
      </c>
      <c r="U9" s="156">
        <f t="shared" si="2"/>
        <v>91</v>
      </c>
      <c r="V9" s="154">
        <f t="shared" si="3"/>
        <v>0</v>
      </c>
    </row>
    <row r="10" spans="1:22">
      <c r="A10" t="s">
        <v>52</v>
      </c>
      <c r="B10">
        <f>PPCL!D10</f>
        <v>245</v>
      </c>
      <c r="C10">
        <f>PPCL!E10</f>
        <v>0</v>
      </c>
      <c r="D10">
        <f>PPCL!O10</f>
        <v>91</v>
      </c>
      <c r="E10">
        <f>PPCL!P10</f>
        <v>0</v>
      </c>
      <c r="F10">
        <f t="shared" si="4"/>
        <v>245</v>
      </c>
      <c r="G10">
        <f t="shared" si="5"/>
        <v>91</v>
      </c>
      <c r="H10" s="154"/>
      <c r="I10">
        <f>BRPL_EOD!AI10+BRPL_EOD!AJ10</f>
        <v>28</v>
      </c>
      <c r="J10">
        <f>BYPL_EOD!AI10+BYPL_EOD!AJ10</f>
        <v>13.49</v>
      </c>
      <c r="K10">
        <f>MES_EOD!AI10+MES_EOD!AJ10</f>
        <v>5.09</v>
      </c>
      <c r="L10">
        <f>NDMC_EOD!AI10+NDMC_EOD!AJ10</f>
        <v>25.43</v>
      </c>
      <c r="M10">
        <f>TPDDL_EOD!AI10+TPDDL_EOD!AJ10</f>
        <v>19</v>
      </c>
      <c r="N10">
        <f t="shared" si="0"/>
        <v>91.009999999999991</v>
      </c>
      <c r="O10" s="154">
        <f t="shared" si="1"/>
        <v>-9.9999999999909051E-3</v>
      </c>
      <c r="P10">
        <v>27.996923415009341</v>
      </c>
      <c r="Q10">
        <v>13.488517745302715</v>
      </c>
      <c r="R10">
        <v>5.0894407207999128</v>
      </c>
      <c r="S10">
        <v>25.42720580156027</v>
      </c>
      <c r="T10">
        <v>18.997912317327767</v>
      </c>
      <c r="U10" s="156">
        <f t="shared" si="2"/>
        <v>91</v>
      </c>
      <c r="V10" s="154">
        <f t="shared" si="3"/>
        <v>0</v>
      </c>
    </row>
    <row r="11" spans="1:22">
      <c r="A11" t="s">
        <v>53</v>
      </c>
      <c r="B11">
        <f>PPCL!D11</f>
        <v>245</v>
      </c>
      <c r="C11">
        <f>PPCL!E11</f>
        <v>0</v>
      </c>
      <c r="D11">
        <f>PPCL!O11</f>
        <v>91</v>
      </c>
      <c r="E11">
        <f>PPCL!P11</f>
        <v>0</v>
      </c>
      <c r="F11">
        <f t="shared" si="4"/>
        <v>245</v>
      </c>
      <c r="G11">
        <f t="shared" si="5"/>
        <v>91</v>
      </c>
      <c r="H11" s="154"/>
      <c r="I11">
        <f>BRPL_EOD!AI11+BRPL_EOD!AJ11</f>
        <v>28</v>
      </c>
      <c r="J11">
        <f>BYPL_EOD!AI11+BYPL_EOD!AJ11</f>
        <v>13.49</v>
      </c>
      <c r="K11">
        <f>MES_EOD!AI11+MES_EOD!AJ11</f>
        <v>5.09</v>
      </c>
      <c r="L11">
        <f>NDMC_EOD!AI11+NDMC_EOD!AJ11</f>
        <v>25.43</v>
      </c>
      <c r="M11">
        <f>TPDDL_EOD!AI11+TPDDL_EOD!AJ11</f>
        <v>19</v>
      </c>
      <c r="N11">
        <f t="shared" si="0"/>
        <v>91.009999999999991</v>
      </c>
      <c r="O11" s="154">
        <f t="shared" si="1"/>
        <v>-9.9999999999909051E-3</v>
      </c>
      <c r="P11">
        <v>27.996923415009341</v>
      </c>
      <c r="Q11">
        <v>13.488517745302715</v>
      </c>
      <c r="R11">
        <v>5.0894407207999128</v>
      </c>
      <c r="S11">
        <v>25.42720580156027</v>
      </c>
      <c r="T11">
        <v>18.997912317327767</v>
      </c>
      <c r="U11" s="156">
        <f t="shared" si="2"/>
        <v>91</v>
      </c>
      <c r="V11" s="154">
        <f t="shared" si="3"/>
        <v>0</v>
      </c>
    </row>
    <row r="12" spans="1:22">
      <c r="A12" t="s">
        <v>54</v>
      </c>
      <c r="B12">
        <f>PPCL!D12</f>
        <v>245</v>
      </c>
      <c r="C12">
        <f>PPCL!E12</f>
        <v>0</v>
      </c>
      <c r="D12">
        <f>PPCL!O12</f>
        <v>91</v>
      </c>
      <c r="E12">
        <f>PPCL!P12</f>
        <v>0</v>
      </c>
      <c r="F12">
        <f t="shared" si="4"/>
        <v>245</v>
      </c>
      <c r="G12">
        <f t="shared" si="5"/>
        <v>91</v>
      </c>
      <c r="H12" s="154"/>
      <c r="I12">
        <f>BRPL_EOD!AI12+BRPL_EOD!AJ12</f>
        <v>24.74</v>
      </c>
      <c r="J12">
        <f>BYPL_EOD!AI12+BYPL_EOD!AJ12</f>
        <v>26.5</v>
      </c>
      <c r="K12">
        <f>MES_EOD!AI12+MES_EOD!AJ12</f>
        <v>4.42</v>
      </c>
      <c r="L12">
        <f>NDMC_EOD!AI12+NDMC_EOD!AJ12</f>
        <v>18.55</v>
      </c>
      <c r="M12">
        <f>TPDDL_EOD!AI12+TPDDL_EOD!AJ12</f>
        <v>16.79</v>
      </c>
      <c r="N12">
        <f t="shared" si="0"/>
        <v>91</v>
      </c>
      <c r="O12" s="154">
        <f t="shared" si="1"/>
        <v>0</v>
      </c>
      <c r="P12">
        <v>24.74</v>
      </c>
      <c r="Q12">
        <v>26.5</v>
      </c>
      <c r="R12">
        <v>4.42</v>
      </c>
      <c r="S12">
        <v>18.55</v>
      </c>
      <c r="T12">
        <v>16.79</v>
      </c>
      <c r="U12" s="156">
        <f t="shared" si="2"/>
        <v>91</v>
      </c>
      <c r="V12" s="154">
        <f t="shared" si="3"/>
        <v>0</v>
      </c>
    </row>
    <row r="13" spans="1:22">
      <c r="A13" t="s">
        <v>55</v>
      </c>
      <c r="B13">
        <f>PPCL!D13</f>
        <v>245</v>
      </c>
      <c r="C13">
        <f>PPCL!E13</f>
        <v>0</v>
      </c>
      <c r="D13">
        <f>PPCL!O13</f>
        <v>91</v>
      </c>
      <c r="E13">
        <f>PPCL!P13</f>
        <v>0</v>
      </c>
      <c r="F13">
        <f t="shared" si="4"/>
        <v>245</v>
      </c>
      <c r="G13">
        <f t="shared" si="5"/>
        <v>91</v>
      </c>
      <c r="H13" s="154"/>
      <c r="I13">
        <f>BRPL_EOD!AI13+BRPL_EOD!AJ13</f>
        <v>28</v>
      </c>
      <c r="J13">
        <f>BYPL_EOD!AI13+BYPL_EOD!AJ13</f>
        <v>13.49</v>
      </c>
      <c r="K13">
        <f>MES_EOD!AI13+MES_EOD!AJ13</f>
        <v>5.09</v>
      </c>
      <c r="L13">
        <f>NDMC_EOD!AI13+NDMC_EOD!AJ13</f>
        <v>25.43</v>
      </c>
      <c r="M13">
        <f>TPDDL_EOD!AI13+TPDDL_EOD!AJ13</f>
        <v>19</v>
      </c>
      <c r="N13">
        <f t="shared" si="0"/>
        <v>91.009999999999991</v>
      </c>
      <c r="O13" s="154">
        <f t="shared" si="1"/>
        <v>-9.9999999999909051E-3</v>
      </c>
      <c r="P13">
        <v>27.996923415009341</v>
      </c>
      <c r="Q13">
        <v>13.488517745302715</v>
      </c>
      <c r="R13">
        <v>5.0894407207999128</v>
      </c>
      <c r="S13">
        <v>25.42720580156027</v>
      </c>
      <c r="T13">
        <v>18.997912317327767</v>
      </c>
      <c r="U13" s="156">
        <f t="shared" si="2"/>
        <v>91</v>
      </c>
      <c r="V13" s="154">
        <f t="shared" si="3"/>
        <v>0</v>
      </c>
    </row>
    <row r="14" spans="1:22">
      <c r="A14" t="s">
        <v>56</v>
      </c>
      <c r="B14">
        <f>PPCL!D14</f>
        <v>245</v>
      </c>
      <c r="C14">
        <f>PPCL!E14</f>
        <v>0</v>
      </c>
      <c r="D14">
        <f>PPCL!O14</f>
        <v>91</v>
      </c>
      <c r="E14">
        <f>PPCL!P14</f>
        <v>0</v>
      </c>
      <c r="F14">
        <f t="shared" si="4"/>
        <v>245</v>
      </c>
      <c r="G14">
        <f t="shared" si="5"/>
        <v>91</v>
      </c>
      <c r="H14" s="154"/>
      <c r="I14">
        <f>BRPL_EOD!AI14+BRPL_EOD!AJ14</f>
        <v>28</v>
      </c>
      <c r="J14">
        <f>BYPL_EOD!AI14+BYPL_EOD!AJ14</f>
        <v>13.49</v>
      </c>
      <c r="K14">
        <f>MES_EOD!AI14+MES_EOD!AJ14</f>
        <v>5.09</v>
      </c>
      <c r="L14">
        <f>NDMC_EOD!AI14+NDMC_EOD!AJ14</f>
        <v>25.43</v>
      </c>
      <c r="M14">
        <f>TPDDL_EOD!AI14+TPDDL_EOD!AJ14</f>
        <v>19</v>
      </c>
      <c r="N14">
        <f t="shared" si="0"/>
        <v>91.009999999999991</v>
      </c>
      <c r="O14" s="154">
        <f t="shared" si="1"/>
        <v>-9.9999999999909051E-3</v>
      </c>
      <c r="P14">
        <v>27.996923415009341</v>
      </c>
      <c r="Q14">
        <v>13.488517745302715</v>
      </c>
      <c r="R14">
        <v>5.0894407207999128</v>
      </c>
      <c r="S14">
        <v>25.42720580156027</v>
      </c>
      <c r="T14">
        <v>18.997912317327767</v>
      </c>
      <c r="U14" s="156">
        <f t="shared" si="2"/>
        <v>91</v>
      </c>
      <c r="V14" s="154">
        <f t="shared" si="3"/>
        <v>0</v>
      </c>
    </row>
    <row r="15" spans="1:22">
      <c r="A15" t="s">
        <v>57</v>
      </c>
      <c r="B15">
        <f>PPCL!D15</f>
        <v>245</v>
      </c>
      <c r="C15">
        <f>PPCL!E15</f>
        <v>0</v>
      </c>
      <c r="D15">
        <f>PPCL!O15</f>
        <v>91</v>
      </c>
      <c r="E15">
        <f>PPCL!P15</f>
        <v>0</v>
      </c>
      <c r="F15">
        <f t="shared" si="4"/>
        <v>245</v>
      </c>
      <c r="G15">
        <f t="shared" si="5"/>
        <v>91</v>
      </c>
      <c r="H15" s="154"/>
      <c r="I15">
        <f>BRPL_EOD!AI15+BRPL_EOD!AJ15</f>
        <v>28</v>
      </c>
      <c r="J15">
        <f>BYPL_EOD!AI15+BYPL_EOD!AJ15</f>
        <v>13.49</v>
      </c>
      <c r="K15">
        <f>MES_EOD!AI15+MES_EOD!AJ15</f>
        <v>5.09</v>
      </c>
      <c r="L15">
        <f>NDMC_EOD!AI15+NDMC_EOD!AJ15</f>
        <v>25.43</v>
      </c>
      <c r="M15">
        <f>TPDDL_EOD!AI15+TPDDL_EOD!AJ15</f>
        <v>19</v>
      </c>
      <c r="N15">
        <f t="shared" si="0"/>
        <v>91.009999999999991</v>
      </c>
      <c r="O15" s="154">
        <f t="shared" si="1"/>
        <v>-9.9999999999909051E-3</v>
      </c>
      <c r="P15">
        <v>27.996923415009341</v>
      </c>
      <c r="Q15">
        <v>13.488517745302715</v>
      </c>
      <c r="R15">
        <v>5.0894407207999128</v>
      </c>
      <c r="S15">
        <v>25.42720580156027</v>
      </c>
      <c r="T15">
        <v>18.997912317327767</v>
      </c>
      <c r="U15" s="156">
        <f t="shared" si="2"/>
        <v>91</v>
      </c>
      <c r="V15" s="154">
        <f t="shared" si="3"/>
        <v>0</v>
      </c>
    </row>
    <row r="16" spans="1:22">
      <c r="A16" t="s">
        <v>58</v>
      </c>
      <c r="B16">
        <f>PPCL!D16</f>
        <v>245</v>
      </c>
      <c r="C16">
        <f>PPCL!E16</f>
        <v>0</v>
      </c>
      <c r="D16">
        <f>PPCL!O16</f>
        <v>91</v>
      </c>
      <c r="E16">
        <f>PPCL!P16</f>
        <v>0</v>
      </c>
      <c r="F16">
        <f t="shared" si="4"/>
        <v>245</v>
      </c>
      <c r="G16">
        <f t="shared" si="5"/>
        <v>91</v>
      </c>
      <c r="H16" s="154"/>
      <c r="I16">
        <f>BRPL_EOD!AI16+BRPL_EOD!AJ16</f>
        <v>28</v>
      </c>
      <c r="J16">
        <f>BYPL_EOD!AI16+BYPL_EOD!AJ16</f>
        <v>13.49</v>
      </c>
      <c r="K16">
        <f>MES_EOD!AI16+MES_EOD!AJ16</f>
        <v>5.09</v>
      </c>
      <c r="L16">
        <f>NDMC_EOD!AI16+NDMC_EOD!AJ16</f>
        <v>25.43</v>
      </c>
      <c r="M16">
        <f>TPDDL_EOD!AI16+TPDDL_EOD!AJ16</f>
        <v>19</v>
      </c>
      <c r="N16">
        <f t="shared" si="0"/>
        <v>91.009999999999991</v>
      </c>
      <c r="O16" s="154">
        <f t="shared" si="1"/>
        <v>-9.9999999999909051E-3</v>
      </c>
      <c r="P16">
        <v>27.996923415009341</v>
      </c>
      <c r="Q16">
        <v>13.488517745302715</v>
      </c>
      <c r="R16">
        <v>5.0894407207999128</v>
      </c>
      <c r="S16">
        <v>25.42720580156027</v>
      </c>
      <c r="T16">
        <v>18.997912317327767</v>
      </c>
      <c r="U16" s="156">
        <f t="shared" si="2"/>
        <v>91</v>
      </c>
      <c r="V16" s="154">
        <f t="shared" si="3"/>
        <v>0</v>
      </c>
    </row>
    <row r="17" spans="1:22">
      <c r="A17" t="s">
        <v>59</v>
      </c>
      <c r="B17">
        <f>PPCL!D17</f>
        <v>245</v>
      </c>
      <c r="C17">
        <f>PPCL!E17</f>
        <v>0</v>
      </c>
      <c r="D17">
        <f>PPCL!O17</f>
        <v>91</v>
      </c>
      <c r="E17">
        <f>PPCL!P17</f>
        <v>0</v>
      </c>
      <c r="F17">
        <f t="shared" si="4"/>
        <v>245</v>
      </c>
      <c r="G17">
        <f t="shared" si="5"/>
        <v>91</v>
      </c>
      <c r="H17" s="154"/>
      <c r="I17">
        <f>BRPL_EOD!AI17+BRPL_EOD!AJ17</f>
        <v>28</v>
      </c>
      <c r="J17">
        <f>BYPL_EOD!AI17+BYPL_EOD!AJ17</f>
        <v>13.49</v>
      </c>
      <c r="K17">
        <f>MES_EOD!AI17+MES_EOD!AJ17</f>
        <v>5.09</v>
      </c>
      <c r="L17">
        <f>NDMC_EOD!AI17+NDMC_EOD!AJ17</f>
        <v>25.43</v>
      </c>
      <c r="M17">
        <f>TPDDL_EOD!AI17+TPDDL_EOD!AJ17</f>
        <v>19</v>
      </c>
      <c r="N17">
        <f t="shared" si="0"/>
        <v>91.009999999999991</v>
      </c>
      <c r="O17" s="154">
        <f t="shared" si="1"/>
        <v>-9.9999999999909051E-3</v>
      </c>
      <c r="P17">
        <v>27.996923415009341</v>
      </c>
      <c r="Q17">
        <v>13.488517745302715</v>
      </c>
      <c r="R17">
        <v>5.0894407207999128</v>
      </c>
      <c r="S17">
        <v>25.42720580156027</v>
      </c>
      <c r="T17">
        <v>18.997912317327767</v>
      </c>
      <c r="U17" s="156">
        <f t="shared" si="2"/>
        <v>91</v>
      </c>
      <c r="V17" s="154">
        <f t="shared" si="3"/>
        <v>0</v>
      </c>
    </row>
    <row r="18" spans="1:22">
      <c r="A18" t="s">
        <v>60</v>
      </c>
      <c r="B18">
        <f>PPCL!D18</f>
        <v>245</v>
      </c>
      <c r="C18">
        <f>PPCL!E18</f>
        <v>0</v>
      </c>
      <c r="D18">
        <f>PPCL!O18</f>
        <v>91</v>
      </c>
      <c r="E18">
        <f>PPCL!P18</f>
        <v>0</v>
      </c>
      <c r="F18">
        <f t="shared" si="4"/>
        <v>245</v>
      </c>
      <c r="G18">
        <f t="shared" si="5"/>
        <v>91</v>
      </c>
      <c r="H18" s="154"/>
      <c r="I18">
        <f>BRPL_EOD!AI18+BRPL_EOD!AJ18</f>
        <v>28</v>
      </c>
      <c r="J18">
        <f>BYPL_EOD!AI18+BYPL_EOD!AJ18</f>
        <v>13.49</v>
      </c>
      <c r="K18">
        <f>MES_EOD!AI18+MES_EOD!AJ18</f>
        <v>5.09</v>
      </c>
      <c r="L18">
        <f>NDMC_EOD!AI18+NDMC_EOD!AJ18</f>
        <v>25.43</v>
      </c>
      <c r="M18">
        <f>TPDDL_EOD!AI18+TPDDL_EOD!AJ18</f>
        <v>19</v>
      </c>
      <c r="N18">
        <f t="shared" si="0"/>
        <v>91.009999999999991</v>
      </c>
      <c r="O18" s="154">
        <f t="shared" si="1"/>
        <v>-9.9999999999909051E-3</v>
      </c>
      <c r="P18">
        <v>27.996923415009341</v>
      </c>
      <c r="Q18">
        <v>13.488517745302715</v>
      </c>
      <c r="R18">
        <v>5.0894407207999128</v>
      </c>
      <c r="S18">
        <v>25.42720580156027</v>
      </c>
      <c r="T18">
        <v>18.997912317327767</v>
      </c>
      <c r="U18" s="156">
        <f t="shared" si="2"/>
        <v>91</v>
      </c>
      <c r="V18" s="154">
        <f t="shared" si="3"/>
        <v>0</v>
      </c>
    </row>
    <row r="19" spans="1:22">
      <c r="A19" t="s">
        <v>61</v>
      </c>
      <c r="B19">
        <f>PPCL!D19</f>
        <v>245</v>
      </c>
      <c r="C19">
        <f>PPCL!E19</f>
        <v>0</v>
      </c>
      <c r="D19">
        <f>PPCL!O19</f>
        <v>91</v>
      </c>
      <c r="E19">
        <f>PPCL!P19</f>
        <v>0</v>
      </c>
      <c r="F19">
        <f t="shared" si="4"/>
        <v>245</v>
      </c>
      <c r="G19">
        <f t="shared" si="5"/>
        <v>91</v>
      </c>
      <c r="H19" s="154"/>
      <c r="I19">
        <f>BRPL_EOD!AI19+BRPL_EOD!AJ19</f>
        <v>26</v>
      </c>
      <c r="J19">
        <f>BYPL_EOD!AI19+BYPL_EOD!AJ19</f>
        <v>23.21</v>
      </c>
      <c r="K19">
        <f>MES_EOD!AI19+MES_EOD!AJ19</f>
        <v>4.6399999999999997</v>
      </c>
      <c r="L19">
        <f>NDMC_EOD!AI19+NDMC_EOD!AJ19</f>
        <v>19.5</v>
      </c>
      <c r="M19">
        <f>TPDDL_EOD!AI19+TPDDL_EOD!AJ19</f>
        <v>17.64</v>
      </c>
      <c r="N19">
        <f t="shared" si="0"/>
        <v>90.99</v>
      </c>
      <c r="O19" s="154">
        <f t="shared" si="1"/>
        <v>1.0000000000005116E-2</v>
      </c>
      <c r="P19">
        <v>26.002857456863392</v>
      </c>
      <c r="Q19">
        <v>23.212550829761515</v>
      </c>
      <c r="R19">
        <v>4.6405099461479287</v>
      </c>
      <c r="S19">
        <v>19.502143092647543</v>
      </c>
      <c r="T19">
        <v>17.641938674579627</v>
      </c>
      <c r="U19" s="156">
        <f t="shared" si="2"/>
        <v>91</v>
      </c>
      <c r="V19" s="154">
        <f t="shared" si="3"/>
        <v>0</v>
      </c>
    </row>
    <row r="20" spans="1:22">
      <c r="A20" t="s">
        <v>62</v>
      </c>
      <c r="B20">
        <f>PPCL!D20</f>
        <v>245</v>
      </c>
      <c r="C20">
        <f>PPCL!E20</f>
        <v>0</v>
      </c>
      <c r="D20">
        <f>PPCL!O20</f>
        <v>91</v>
      </c>
      <c r="E20">
        <f>PPCL!P20</f>
        <v>0</v>
      </c>
      <c r="F20">
        <f t="shared" si="4"/>
        <v>245</v>
      </c>
      <c r="G20">
        <f t="shared" si="5"/>
        <v>91</v>
      </c>
      <c r="H20" s="154"/>
      <c r="I20">
        <f>BRPL_EOD!AI20+BRPL_EOD!AJ20</f>
        <v>28</v>
      </c>
      <c r="J20">
        <f>BYPL_EOD!AI20+BYPL_EOD!AJ20</f>
        <v>13.49</v>
      </c>
      <c r="K20">
        <f>MES_EOD!AI20+MES_EOD!AJ20</f>
        <v>5.09</v>
      </c>
      <c r="L20">
        <f>NDMC_EOD!AI20+NDMC_EOD!AJ20</f>
        <v>25.43</v>
      </c>
      <c r="M20">
        <f>TPDDL_EOD!AI20+TPDDL_EOD!AJ20</f>
        <v>19</v>
      </c>
      <c r="N20">
        <f t="shared" si="0"/>
        <v>91.009999999999991</v>
      </c>
      <c r="O20" s="154">
        <f t="shared" si="1"/>
        <v>-9.9999999999909051E-3</v>
      </c>
      <c r="P20">
        <v>27.996923415009341</v>
      </c>
      <c r="Q20">
        <v>13.488517745302715</v>
      </c>
      <c r="R20">
        <v>5.0894407207999128</v>
      </c>
      <c r="S20">
        <v>25.42720580156027</v>
      </c>
      <c r="T20">
        <v>18.997912317327767</v>
      </c>
      <c r="U20" s="156">
        <f t="shared" si="2"/>
        <v>91</v>
      </c>
      <c r="V20" s="154">
        <f t="shared" si="3"/>
        <v>0</v>
      </c>
    </row>
    <row r="21" spans="1:22">
      <c r="A21" t="s">
        <v>63</v>
      </c>
      <c r="B21">
        <f>PPCL!D21</f>
        <v>245</v>
      </c>
      <c r="C21">
        <f>PPCL!E21</f>
        <v>0</v>
      </c>
      <c r="D21">
        <f>PPCL!O21</f>
        <v>91</v>
      </c>
      <c r="E21">
        <f>PPCL!P21</f>
        <v>0</v>
      </c>
      <c r="F21">
        <f t="shared" si="4"/>
        <v>245</v>
      </c>
      <c r="G21">
        <f t="shared" si="5"/>
        <v>91</v>
      </c>
      <c r="H21" s="154"/>
      <c r="I21">
        <f>BRPL_EOD!AI21+BRPL_EOD!AJ21</f>
        <v>28</v>
      </c>
      <c r="J21">
        <f>BYPL_EOD!AI21+BYPL_EOD!AJ21</f>
        <v>13.49</v>
      </c>
      <c r="K21">
        <f>MES_EOD!AI21+MES_EOD!AJ21</f>
        <v>5.09</v>
      </c>
      <c r="L21">
        <f>NDMC_EOD!AI21+NDMC_EOD!AJ21</f>
        <v>25.43</v>
      </c>
      <c r="M21">
        <f>TPDDL_EOD!AI21+TPDDL_EOD!AJ21</f>
        <v>19</v>
      </c>
      <c r="N21">
        <f t="shared" si="0"/>
        <v>91.009999999999991</v>
      </c>
      <c r="O21" s="154">
        <f t="shared" si="1"/>
        <v>-9.9999999999909051E-3</v>
      </c>
      <c r="P21">
        <v>27.996923415009341</v>
      </c>
      <c r="Q21">
        <v>13.488517745302715</v>
      </c>
      <c r="R21">
        <v>5.0894407207999128</v>
      </c>
      <c r="S21">
        <v>25.42720580156027</v>
      </c>
      <c r="T21">
        <v>18.997912317327767</v>
      </c>
      <c r="U21" s="156">
        <f t="shared" si="2"/>
        <v>91</v>
      </c>
      <c r="V21" s="154">
        <f t="shared" si="3"/>
        <v>0</v>
      </c>
    </row>
    <row r="22" spans="1:22">
      <c r="A22" t="s">
        <v>64</v>
      </c>
      <c r="B22">
        <f>PPCL!D22</f>
        <v>245</v>
      </c>
      <c r="C22">
        <f>PPCL!E22</f>
        <v>0</v>
      </c>
      <c r="D22">
        <f>PPCL!O22</f>
        <v>91</v>
      </c>
      <c r="E22">
        <f>PPCL!P22</f>
        <v>0</v>
      </c>
      <c r="F22">
        <f t="shared" si="4"/>
        <v>245</v>
      </c>
      <c r="G22">
        <f t="shared" si="5"/>
        <v>91</v>
      </c>
      <c r="H22" s="154"/>
      <c r="I22">
        <f>BRPL_EOD!AI22+BRPL_EOD!AJ22</f>
        <v>28</v>
      </c>
      <c r="J22">
        <f>BYPL_EOD!AI22+BYPL_EOD!AJ22</f>
        <v>13.49</v>
      </c>
      <c r="K22">
        <f>MES_EOD!AI22+MES_EOD!AJ22</f>
        <v>5.09</v>
      </c>
      <c r="L22">
        <f>NDMC_EOD!AI22+NDMC_EOD!AJ22</f>
        <v>25.43</v>
      </c>
      <c r="M22">
        <f>TPDDL_EOD!AI22+TPDDL_EOD!AJ22</f>
        <v>19</v>
      </c>
      <c r="N22">
        <f t="shared" si="0"/>
        <v>91.009999999999991</v>
      </c>
      <c r="O22" s="154">
        <f t="shared" si="1"/>
        <v>-9.9999999999909051E-3</v>
      </c>
      <c r="P22">
        <v>27.996923415009341</v>
      </c>
      <c r="Q22">
        <v>13.488517745302715</v>
      </c>
      <c r="R22">
        <v>5.0894407207999128</v>
      </c>
      <c r="S22">
        <v>25.42720580156027</v>
      </c>
      <c r="T22">
        <v>18.997912317327767</v>
      </c>
      <c r="U22" s="156">
        <f t="shared" si="2"/>
        <v>91</v>
      </c>
      <c r="V22" s="154">
        <f t="shared" si="3"/>
        <v>0</v>
      </c>
    </row>
    <row r="23" spans="1:22">
      <c r="A23" t="s">
        <v>65</v>
      </c>
      <c r="B23">
        <f>PPCL!D23</f>
        <v>245</v>
      </c>
      <c r="C23">
        <f>PPCL!E23</f>
        <v>0</v>
      </c>
      <c r="D23">
        <f>PPCL!O23</f>
        <v>94</v>
      </c>
      <c r="E23">
        <f>PPCL!P23</f>
        <v>0</v>
      </c>
      <c r="F23">
        <f t="shared" si="4"/>
        <v>245</v>
      </c>
      <c r="G23">
        <f t="shared" si="5"/>
        <v>94</v>
      </c>
      <c r="H23" s="154"/>
      <c r="I23">
        <f>BRPL_EOD!AI23+BRPL_EOD!AJ23</f>
        <v>28</v>
      </c>
      <c r="J23">
        <f>BYPL_EOD!AI23+BYPL_EOD!AJ23</f>
        <v>14.41</v>
      </c>
      <c r="K23">
        <f>MES_EOD!AI23+MES_EOD!AJ23</f>
        <v>5.43</v>
      </c>
      <c r="L23">
        <f>NDMC_EOD!AI23+NDMC_EOD!AJ23</f>
        <v>27.16</v>
      </c>
      <c r="M23">
        <f>TPDDL_EOD!AI23+TPDDL_EOD!AJ23</f>
        <v>19</v>
      </c>
      <c r="N23">
        <f t="shared" si="0"/>
        <v>94</v>
      </c>
      <c r="O23" s="154">
        <f t="shared" si="1"/>
        <v>0</v>
      </c>
      <c r="P23">
        <v>28</v>
      </c>
      <c r="Q23">
        <v>14.41</v>
      </c>
      <c r="R23">
        <v>5.43</v>
      </c>
      <c r="S23">
        <v>27.16</v>
      </c>
      <c r="T23">
        <v>19</v>
      </c>
      <c r="U23" s="156">
        <f t="shared" si="2"/>
        <v>94</v>
      </c>
      <c r="V23" s="154">
        <f t="shared" si="3"/>
        <v>0</v>
      </c>
    </row>
    <row r="24" spans="1:22">
      <c r="A24" t="s">
        <v>66</v>
      </c>
      <c r="B24">
        <f>PPCL!D24</f>
        <v>245</v>
      </c>
      <c r="C24">
        <f>PPCL!E24</f>
        <v>0</v>
      </c>
      <c r="D24">
        <f>PPCL!O24</f>
        <v>94</v>
      </c>
      <c r="E24">
        <f>PPCL!P24</f>
        <v>0</v>
      </c>
      <c r="F24">
        <f t="shared" si="4"/>
        <v>245</v>
      </c>
      <c r="G24">
        <f t="shared" si="5"/>
        <v>94</v>
      </c>
      <c r="H24" s="154"/>
      <c r="I24">
        <f>BRPL_EOD!AI24+BRPL_EOD!AJ24</f>
        <v>28</v>
      </c>
      <c r="J24">
        <f>BYPL_EOD!AI24+BYPL_EOD!AJ24</f>
        <v>14.41</v>
      </c>
      <c r="K24">
        <f>MES_EOD!AI24+MES_EOD!AJ24</f>
        <v>5.43</v>
      </c>
      <c r="L24">
        <f>NDMC_EOD!AI24+NDMC_EOD!AJ24</f>
        <v>27.16</v>
      </c>
      <c r="M24">
        <f>TPDDL_EOD!AI24+TPDDL_EOD!AJ24</f>
        <v>19</v>
      </c>
      <c r="N24">
        <f t="shared" si="0"/>
        <v>94</v>
      </c>
      <c r="O24" s="154">
        <f t="shared" si="1"/>
        <v>0</v>
      </c>
      <c r="P24">
        <v>28</v>
      </c>
      <c r="Q24">
        <v>14.41</v>
      </c>
      <c r="R24">
        <v>5.43</v>
      </c>
      <c r="S24">
        <v>27.16</v>
      </c>
      <c r="T24">
        <v>19</v>
      </c>
      <c r="U24" s="156">
        <f t="shared" si="2"/>
        <v>94</v>
      </c>
      <c r="V24" s="154">
        <f t="shared" si="3"/>
        <v>0</v>
      </c>
    </row>
    <row r="25" spans="1:22">
      <c r="A25" t="s">
        <v>67</v>
      </c>
      <c r="B25">
        <f>PPCL!D25</f>
        <v>245</v>
      </c>
      <c r="C25">
        <f>PPCL!E25</f>
        <v>0</v>
      </c>
      <c r="D25">
        <f>PPCL!O25</f>
        <v>94</v>
      </c>
      <c r="E25">
        <f>PPCL!P25</f>
        <v>0</v>
      </c>
      <c r="F25">
        <f t="shared" si="4"/>
        <v>245</v>
      </c>
      <c r="G25">
        <f t="shared" si="5"/>
        <v>94</v>
      </c>
      <c r="H25" s="154"/>
      <c r="I25">
        <f>BRPL_EOD!AI25+BRPL_EOD!AJ25</f>
        <v>28</v>
      </c>
      <c r="J25">
        <f>BYPL_EOD!AI25+BYPL_EOD!AJ25</f>
        <v>14.41</v>
      </c>
      <c r="K25">
        <f>MES_EOD!AI25+MES_EOD!AJ25</f>
        <v>5.43</v>
      </c>
      <c r="L25">
        <f>NDMC_EOD!AI25+NDMC_EOD!AJ25</f>
        <v>27.16</v>
      </c>
      <c r="M25">
        <f>TPDDL_EOD!AI25+TPDDL_EOD!AJ25</f>
        <v>19</v>
      </c>
      <c r="N25">
        <f t="shared" si="0"/>
        <v>94</v>
      </c>
      <c r="O25" s="154">
        <f t="shared" si="1"/>
        <v>0</v>
      </c>
      <c r="P25">
        <v>28</v>
      </c>
      <c r="Q25">
        <v>14.41</v>
      </c>
      <c r="R25">
        <v>5.43</v>
      </c>
      <c r="S25">
        <v>27.16</v>
      </c>
      <c r="T25">
        <v>19</v>
      </c>
      <c r="U25" s="156">
        <f t="shared" si="2"/>
        <v>94</v>
      </c>
      <c r="V25" s="154">
        <f t="shared" si="3"/>
        <v>0</v>
      </c>
    </row>
    <row r="26" spans="1:22">
      <c r="A26" t="s">
        <v>68</v>
      </c>
      <c r="B26">
        <f>PPCL!D26</f>
        <v>245</v>
      </c>
      <c r="C26">
        <f>PPCL!E26</f>
        <v>0</v>
      </c>
      <c r="D26">
        <f>PPCL!O26</f>
        <v>94</v>
      </c>
      <c r="E26">
        <f>PPCL!P26</f>
        <v>0</v>
      </c>
      <c r="F26">
        <f t="shared" si="4"/>
        <v>245</v>
      </c>
      <c r="G26">
        <f t="shared" si="5"/>
        <v>94</v>
      </c>
      <c r="H26" s="154"/>
      <c r="I26">
        <f>BRPL_EOD!AI26+BRPL_EOD!AJ26</f>
        <v>28</v>
      </c>
      <c r="J26">
        <f>BYPL_EOD!AI26+BYPL_EOD!AJ26</f>
        <v>14.41</v>
      </c>
      <c r="K26">
        <f>MES_EOD!AI26+MES_EOD!AJ26</f>
        <v>5.43</v>
      </c>
      <c r="L26">
        <f>NDMC_EOD!AI26+NDMC_EOD!AJ26</f>
        <v>27.16</v>
      </c>
      <c r="M26">
        <f>TPDDL_EOD!AI26+TPDDL_EOD!AJ26</f>
        <v>19</v>
      </c>
      <c r="N26">
        <f t="shared" si="0"/>
        <v>94</v>
      </c>
      <c r="O26" s="154">
        <f t="shared" si="1"/>
        <v>0</v>
      </c>
      <c r="P26">
        <v>28</v>
      </c>
      <c r="Q26">
        <v>14.41</v>
      </c>
      <c r="R26">
        <v>5.43</v>
      </c>
      <c r="S26">
        <v>27.16</v>
      </c>
      <c r="T26">
        <v>19</v>
      </c>
      <c r="U26" s="156">
        <f t="shared" si="2"/>
        <v>94</v>
      </c>
      <c r="V26" s="154">
        <f t="shared" si="3"/>
        <v>0</v>
      </c>
    </row>
    <row r="27" spans="1:22">
      <c r="A27" t="s">
        <v>69</v>
      </c>
      <c r="B27">
        <f>PPCL!D27</f>
        <v>245</v>
      </c>
      <c r="C27">
        <f>PPCL!E27</f>
        <v>0</v>
      </c>
      <c r="D27">
        <f>PPCL!O27</f>
        <v>94</v>
      </c>
      <c r="E27">
        <f>PPCL!P27</f>
        <v>0</v>
      </c>
      <c r="F27">
        <f t="shared" si="4"/>
        <v>245</v>
      </c>
      <c r="G27">
        <f t="shared" si="5"/>
        <v>94</v>
      </c>
      <c r="H27" s="154"/>
      <c r="I27">
        <f>BRPL_EOD!AI27+BRPL_EOD!AJ27</f>
        <v>28</v>
      </c>
      <c r="J27">
        <f>BYPL_EOD!AI27+BYPL_EOD!AJ27</f>
        <v>14.41</v>
      </c>
      <c r="K27">
        <f>MES_EOD!AI27+MES_EOD!AJ27</f>
        <v>5.43</v>
      </c>
      <c r="L27">
        <f>NDMC_EOD!AI27+NDMC_EOD!AJ27</f>
        <v>27.16</v>
      </c>
      <c r="M27">
        <f>TPDDL_EOD!AI27+TPDDL_EOD!AJ27</f>
        <v>19</v>
      </c>
      <c r="N27">
        <f t="shared" si="0"/>
        <v>94</v>
      </c>
      <c r="O27" s="154">
        <f t="shared" si="1"/>
        <v>0</v>
      </c>
      <c r="P27">
        <v>28</v>
      </c>
      <c r="Q27">
        <v>14.41</v>
      </c>
      <c r="R27">
        <v>5.43</v>
      </c>
      <c r="S27">
        <v>27.16</v>
      </c>
      <c r="T27">
        <v>19</v>
      </c>
      <c r="U27" s="156">
        <f t="shared" si="2"/>
        <v>94</v>
      </c>
      <c r="V27" s="154">
        <f t="shared" si="3"/>
        <v>0</v>
      </c>
    </row>
    <row r="28" spans="1:22">
      <c r="A28" t="s">
        <v>70</v>
      </c>
      <c r="B28">
        <f>PPCL!D28</f>
        <v>245</v>
      </c>
      <c r="C28">
        <f>PPCL!E28</f>
        <v>0</v>
      </c>
      <c r="D28">
        <f>PPCL!O28</f>
        <v>94</v>
      </c>
      <c r="E28">
        <f>PPCL!P28</f>
        <v>0</v>
      </c>
      <c r="F28">
        <f t="shared" si="4"/>
        <v>245</v>
      </c>
      <c r="G28">
        <f t="shared" si="5"/>
        <v>94</v>
      </c>
      <c r="H28" s="154"/>
      <c r="I28">
        <f>BRPL_EOD!AI28+BRPL_EOD!AJ28</f>
        <v>28</v>
      </c>
      <c r="J28">
        <f>BYPL_EOD!AI28+BYPL_EOD!AJ28</f>
        <v>14.41</v>
      </c>
      <c r="K28">
        <f>MES_EOD!AI28+MES_EOD!AJ28</f>
        <v>5.43</v>
      </c>
      <c r="L28">
        <f>NDMC_EOD!AI28+NDMC_EOD!AJ28</f>
        <v>27.16</v>
      </c>
      <c r="M28">
        <f>TPDDL_EOD!AI28+TPDDL_EOD!AJ28</f>
        <v>19</v>
      </c>
      <c r="N28">
        <f t="shared" si="0"/>
        <v>94</v>
      </c>
      <c r="O28" s="154">
        <f t="shared" si="1"/>
        <v>0</v>
      </c>
      <c r="P28">
        <v>28</v>
      </c>
      <c r="Q28">
        <v>14.41</v>
      </c>
      <c r="R28">
        <v>5.43</v>
      </c>
      <c r="S28">
        <v>27.16</v>
      </c>
      <c r="T28">
        <v>19</v>
      </c>
      <c r="U28" s="156">
        <f t="shared" si="2"/>
        <v>94</v>
      </c>
      <c r="V28" s="154">
        <f t="shared" si="3"/>
        <v>0</v>
      </c>
    </row>
    <row r="29" spans="1:22">
      <c r="A29" t="s">
        <v>71</v>
      </c>
      <c r="B29">
        <f>PPCL!D29</f>
        <v>245</v>
      </c>
      <c r="C29">
        <f>PPCL!E29</f>
        <v>0</v>
      </c>
      <c r="D29">
        <f>PPCL!O29</f>
        <v>94</v>
      </c>
      <c r="E29">
        <f>PPCL!P29</f>
        <v>0</v>
      </c>
      <c r="F29">
        <f t="shared" si="4"/>
        <v>245</v>
      </c>
      <c r="G29">
        <f t="shared" si="5"/>
        <v>94</v>
      </c>
      <c r="H29" s="154"/>
      <c r="I29">
        <f>BRPL_EOD!AI29+BRPL_EOD!AJ29</f>
        <v>28</v>
      </c>
      <c r="J29">
        <f>BYPL_EOD!AI29+BYPL_EOD!AJ29</f>
        <v>14.41</v>
      </c>
      <c r="K29">
        <f>MES_EOD!AI29+MES_EOD!AJ29</f>
        <v>5.43</v>
      </c>
      <c r="L29">
        <f>NDMC_EOD!AI29+NDMC_EOD!AJ29</f>
        <v>27.16</v>
      </c>
      <c r="M29">
        <f>TPDDL_EOD!AI29+TPDDL_EOD!AJ29</f>
        <v>19</v>
      </c>
      <c r="N29">
        <f t="shared" si="0"/>
        <v>94</v>
      </c>
      <c r="O29" s="154">
        <f t="shared" si="1"/>
        <v>0</v>
      </c>
      <c r="P29">
        <v>28</v>
      </c>
      <c r="Q29">
        <v>14.41</v>
      </c>
      <c r="R29">
        <v>5.43</v>
      </c>
      <c r="S29">
        <v>27.16</v>
      </c>
      <c r="T29">
        <v>19</v>
      </c>
      <c r="U29" s="156">
        <f t="shared" si="2"/>
        <v>94</v>
      </c>
      <c r="V29" s="154">
        <f t="shared" si="3"/>
        <v>0</v>
      </c>
    </row>
    <row r="30" spans="1:22">
      <c r="A30" t="s">
        <v>72</v>
      </c>
      <c r="B30">
        <f>PPCL!D30</f>
        <v>245</v>
      </c>
      <c r="C30">
        <f>PPCL!E30</f>
        <v>0</v>
      </c>
      <c r="D30">
        <f>PPCL!O30</f>
        <v>94</v>
      </c>
      <c r="E30">
        <f>PPCL!P30</f>
        <v>0</v>
      </c>
      <c r="F30">
        <f t="shared" si="4"/>
        <v>245</v>
      </c>
      <c r="G30">
        <f t="shared" si="5"/>
        <v>94</v>
      </c>
      <c r="H30" s="154"/>
      <c r="I30">
        <f>BRPL_EOD!AI30+BRPL_EOD!AJ30</f>
        <v>28</v>
      </c>
      <c r="J30">
        <f>BYPL_EOD!AI30+BYPL_EOD!AJ30</f>
        <v>14.41</v>
      </c>
      <c r="K30">
        <f>MES_EOD!AI30+MES_EOD!AJ30</f>
        <v>5.43</v>
      </c>
      <c r="L30">
        <f>NDMC_EOD!AI30+NDMC_EOD!AJ30</f>
        <v>27.16</v>
      </c>
      <c r="M30">
        <f>TPDDL_EOD!AI30+TPDDL_EOD!AJ30</f>
        <v>19</v>
      </c>
      <c r="N30">
        <f t="shared" si="0"/>
        <v>94</v>
      </c>
      <c r="O30" s="154">
        <f t="shared" si="1"/>
        <v>0</v>
      </c>
      <c r="P30">
        <v>28</v>
      </c>
      <c r="Q30">
        <v>14.41</v>
      </c>
      <c r="R30">
        <v>5.43</v>
      </c>
      <c r="S30">
        <v>27.16</v>
      </c>
      <c r="T30">
        <v>19</v>
      </c>
      <c r="U30" s="156">
        <f t="shared" si="2"/>
        <v>94</v>
      </c>
      <c r="V30" s="154">
        <f t="shared" si="3"/>
        <v>0</v>
      </c>
    </row>
    <row r="31" spans="1:22">
      <c r="A31" t="s">
        <v>73</v>
      </c>
      <c r="B31">
        <f>PPCL!D31</f>
        <v>245</v>
      </c>
      <c r="C31">
        <f>PPCL!E31</f>
        <v>0</v>
      </c>
      <c r="D31">
        <f>PPCL!O31</f>
        <v>90</v>
      </c>
      <c r="E31">
        <f>PPCL!P31</f>
        <v>0</v>
      </c>
      <c r="F31">
        <f t="shared" si="4"/>
        <v>245</v>
      </c>
      <c r="G31">
        <f t="shared" si="5"/>
        <v>90</v>
      </c>
      <c r="H31" s="154"/>
      <c r="I31">
        <f>BRPL_EOD!AI31+BRPL_EOD!AJ31</f>
        <v>28</v>
      </c>
      <c r="J31">
        <f>BYPL_EOD!AI31+BYPL_EOD!AJ31</f>
        <v>13.17</v>
      </c>
      <c r="K31">
        <f>MES_EOD!AI31+MES_EOD!AJ31</f>
        <v>5</v>
      </c>
      <c r="L31">
        <f>NDMC_EOD!AI31+NDMC_EOD!AJ31</f>
        <v>24.83</v>
      </c>
      <c r="M31">
        <f>TPDDL_EOD!AI31+TPDDL_EOD!AJ31</f>
        <v>19</v>
      </c>
      <c r="N31">
        <f t="shared" si="0"/>
        <v>90</v>
      </c>
      <c r="O31" s="154">
        <f t="shared" si="1"/>
        <v>0</v>
      </c>
      <c r="P31">
        <v>28</v>
      </c>
      <c r="Q31">
        <v>13.17</v>
      </c>
      <c r="R31">
        <v>5</v>
      </c>
      <c r="S31">
        <v>24.83</v>
      </c>
      <c r="T31">
        <v>19</v>
      </c>
      <c r="U31" s="156">
        <f t="shared" si="2"/>
        <v>90</v>
      </c>
      <c r="V31" s="154">
        <f t="shared" si="3"/>
        <v>0</v>
      </c>
    </row>
    <row r="32" spans="1:22">
      <c r="A32" t="s">
        <v>74</v>
      </c>
      <c r="B32">
        <f>PPCL!D32</f>
        <v>245</v>
      </c>
      <c r="C32">
        <f>PPCL!E32</f>
        <v>0</v>
      </c>
      <c r="D32">
        <f>PPCL!O32</f>
        <v>90</v>
      </c>
      <c r="E32">
        <f>PPCL!P32</f>
        <v>0</v>
      </c>
      <c r="F32">
        <f t="shared" si="4"/>
        <v>245</v>
      </c>
      <c r="G32">
        <f t="shared" si="5"/>
        <v>90</v>
      </c>
      <c r="H32" s="154"/>
      <c r="I32">
        <f>BRPL_EOD!AI32+BRPL_EOD!AJ32</f>
        <v>28</v>
      </c>
      <c r="J32">
        <f>BYPL_EOD!AI32+BYPL_EOD!AJ32</f>
        <v>13.17</v>
      </c>
      <c r="K32">
        <f>MES_EOD!AI32+MES_EOD!AJ32</f>
        <v>5</v>
      </c>
      <c r="L32">
        <f>NDMC_EOD!AI32+NDMC_EOD!AJ32</f>
        <v>24.83</v>
      </c>
      <c r="M32">
        <f>TPDDL_EOD!AI32+TPDDL_EOD!AJ32</f>
        <v>19</v>
      </c>
      <c r="N32">
        <f t="shared" si="0"/>
        <v>90</v>
      </c>
      <c r="O32" s="154">
        <f t="shared" si="1"/>
        <v>0</v>
      </c>
      <c r="P32">
        <v>28</v>
      </c>
      <c r="Q32">
        <v>13.17</v>
      </c>
      <c r="R32">
        <v>5</v>
      </c>
      <c r="S32">
        <v>24.83</v>
      </c>
      <c r="T32">
        <v>19</v>
      </c>
      <c r="U32" s="156">
        <f t="shared" si="2"/>
        <v>90</v>
      </c>
      <c r="V32" s="154">
        <f t="shared" si="3"/>
        <v>0</v>
      </c>
    </row>
    <row r="33" spans="1:22">
      <c r="A33" t="s">
        <v>75</v>
      </c>
      <c r="B33">
        <f>PPCL!D33</f>
        <v>245</v>
      </c>
      <c r="C33">
        <f>PPCL!E33</f>
        <v>0</v>
      </c>
      <c r="D33">
        <f>PPCL!O33</f>
        <v>90</v>
      </c>
      <c r="E33">
        <f>PPCL!P33</f>
        <v>0</v>
      </c>
      <c r="F33">
        <f t="shared" si="4"/>
        <v>245</v>
      </c>
      <c r="G33">
        <f t="shared" si="5"/>
        <v>90</v>
      </c>
      <c r="H33" s="154"/>
      <c r="I33">
        <f>BRPL_EOD!AI33+BRPL_EOD!AJ33</f>
        <v>28</v>
      </c>
      <c r="J33">
        <f>BYPL_EOD!AI33+BYPL_EOD!AJ33</f>
        <v>13.17</v>
      </c>
      <c r="K33">
        <f>MES_EOD!AI33+MES_EOD!AJ33</f>
        <v>5</v>
      </c>
      <c r="L33">
        <f>NDMC_EOD!AI33+NDMC_EOD!AJ33</f>
        <v>24.83</v>
      </c>
      <c r="M33">
        <f>TPDDL_EOD!AI33+TPDDL_EOD!AJ33</f>
        <v>19</v>
      </c>
      <c r="N33">
        <f t="shared" si="0"/>
        <v>90</v>
      </c>
      <c r="O33" s="154">
        <f t="shared" si="1"/>
        <v>0</v>
      </c>
      <c r="P33">
        <v>28</v>
      </c>
      <c r="Q33">
        <v>13.17</v>
      </c>
      <c r="R33">
        <v>5</v>
      </c>
      <c r="S33">
        <v>24.83</v>
      </c>
      <c r="T33">
        <v>19</v>
      </c>
      <c r="U33" s="156">
        <f t="shared" si="2"/>
        <v>90</v>
      </c>
      <c r="V33" s="154">
        <f t="shared" si="3"/>
        <v>0</v>
      </c>
    </row>
    <row r="34" spans="1:22">
      <c r="A34" t="s">
        <v>76</v>
      </c>
      <c r="B34">
        <f>PPCL!D34</f>
        <v>245</v>
      </c>
      <c r="C34">
        <f>PPCL!E34</f>
        <v>0</v>
      </c>
      <c r="D34">
        <f>PPCL!O34</f>
        <v>90</v>
      </c>
      <c r="E34">
        <f>PPCL!P34</f>
        <v>0</v>
      </c>
      <c r="F34">
        <f t="shared" si="4"/>
        <v>245</v>
      </c>
      <c r="G34">
        <f t="shared" si="5"/>
        <v>90</v>
      </c>
      <c r="H34" s="154"/>
      <c r="I34">
        <f>BRPL_EOD!AI34+BRPL_EOD!AJ34</f>
        <v>28</v>
      </c>
      <c r="J34">
        <f>BYPL_EOD!AI34+BYPL_EOD!AJ34</f>
        <v>13.17</v>
      </c>
      <c r="K34">
        <f>MES_EOD!AI34+MES_EOD!AJ34</f>
        <v>5</v>
      </c>
      <c r="L34">
        <f>NDMC_EOD!AI34+NDMC_EOD!AJ34</f>
        <v>24.83</v>
      </c>
      <c r="M34">
        <f>TPDDL_EOD!AI34+TPDDL_EOD!AJ34</f>
        <v>19</v>
      </c>
      <c r="N34">
        <f t="shared" si="0"/>
        <v>90</v>
      </c>
      <c r="O34" s="154">
        <f t="shared" si="1"/>
        <v>0</v>
      </c>
      <c r="P34">
        <v>28</v>
      </c>
      <c r="Q34">
        <v>13.17</v>
      </c>
      <c r="R34">
        <v>5</v>
      </c>
      <c r="S34">
        <v>24.83</v>
      </c>
      <c r="T34">
        <v>19</v>
      </c>
      <c r="U34" s="156">
        <f t="shared" si="2"/>
        <v>90</v>
      </c>
      <c r="V34" s="154">
        <f t="shared" si="3"/>
        <v>0</v>
      </c>
    </row>
    <row r="35" spans="1:22">
      <c r="A35" t="s">
        <v>77</v>
      </c>
      <c r="B35">
        <f>PPCL!D35</f>
        <v>245</v>
      </c>
      <c r="C35">
        <f>PPCL!E35</f>
        <v>0</v>
      </c>
      <c r="D35">
        <f>PPCL!O35</f>
        <v>90</v>
      </c>
      <c r="E35">
        <f>PPCL!P35</f>
        <v>0</v>
      </c>
      <c r="F35">
        <f t="shared" si="4"/>
        <v>245</v>
      </c>
      <c r="G35">
        <f t="shared" si="5"/>
        <v>90</v>
      </c>
      <c r="H35" s="154"/>
      <c r="I35">
        <f>BRPL_EOD!AI35+BRPL_EOD!AJ35</f>
        <v>28</v>
      </c>
      <c r="J35">
        <f>BYPL_EOD!AI35+BYPL_EOD!AJ35</f>
        <v>13.17</v>
      </c>
      <c r="K35">
        <f>MES_EOD!AI35+MES_EOD!AJ35</f>
        <v>5</v>
      </c>
      <c r="L35">
        <f>NDMC_EOD!AI35+NDMC_EOD!AJ35</f>
        <v>24.83</v>
      </c>
      <c r="M35">
        <f>TPDDL_EOD!AI35+TPDDL_EOD!AJ35</f>
        <v>19</v>
      </c>
      <c r="N35">
        <f t="shared" si="0"/>
        <v>90</v>
      </c>
      <c r="O35" s="154">
        <f t="shared" si="1"/>
        <v>0</v>
      </c>
      <c r="P35">
        <v>28</v>
      </c>
      <c r="Q35">
        <v>13.17</v>
      </c>
      <c r="R35">
        <v>5</v>
      </c>
      <c r="S35">
        <v>24.83</v>
      </c>
      <c r="T35">
        <v>19</v>
      </c>
      <c r="U35" s="156">
        <f t="shared" si="2"/>
        <v>90</v>
      </c>
      <c r="V35" s="154">
        <f t="shared" si="3"/>
        <v>0</v>
      </c>
    </row>
    <row r="36" spans="1:22">
      <c r="A36" t="s">
        <v>78</v>
      </c>
      <c r="B36">
        <f>PPCL!D36</f>
        <v>245</v>
      </c>
      <c r="C36">
        <f>PPCL!E36</f>
        <v>0</v>
      </c>
      <c r="D36">
        <f>PPCL!O36</f>
        <v>90</v>
      </c>
      <c r="E36">
        <f>PPCL!P36</f>
        <v>0</v>
      </c>
      <c r="F36">
        <f t="shared" si="4"/>
        <v>245</v>
      </c>
      <c r="G36">
        <f t="shared" si="5"/>
        <v>90</v>
      </c>
      <c r="H36" s="154"/>
      <c r="I36">
        <f>BRPL_EOD!AI36+BRPL_EOD!AJ36</f>
        <v>28</v>
      </c>
      <c r="J36">
        <f>BYPL_EOD!AI36+BYPL_EOD!AJ36</f>
        <v>13.17</v>
      </c>
      <c r="K36">
        <f>MES_EOD!AI36+MES_EOD!AJ36</f>
        <v>5</v>
      </c>
      <c r="L36">
        <f>NDMC_EOD!AI36+NDMC_EOD!AJ36</f>
        <v>24.83</v>
      </c>
      <c r="M36">
        <f>TPDDL_EOD!AI36+TPDDL_EOD!AJ36</f>
        <v>19</v>
      </c>
      <c r="N36">
        <f t="shared" si="0"/>
        <v>90</v>
      </c>
      <c r="O36" s="154">
        <f t="shared" si="1"/>
        <v>0</v>
      </c>
      <c r="P36">
        <v>28</v>
      </c>
      <c r="Q36">
        <v>13.17</v>
      </c>
      <c r="R36">
        <v>5</v>
      </c>
      <c r="S36">
        <v>24.83</v>
      </c>
      <c r="T36">
        <v>19</v>
      </c>
      <c r="U36" s="156">
        <f t="shared" si="2"/>
        <v>90</v>
      </c>
      <c r="V36" s="154">
        <f t="shared" si="3"/>
        <v>0</v>
      </c>
    </row>
    <row r="37" spans="1:22">
      <c r="A37" t="s">
        <v>79</v>
      </c>
      <c r="B37">
        <f>PPCL!D37</f>
        <v>245</v>
      </c>
      <c r="C37">
        <f>PPCL!E37</f>
        <v>0</v>
      </c>
      <c r="D37">
        <f>PPCL!O37</f>
        <v>90</v>
      </c>
      <c r="E37">
        <f>PPCL!P37</f>
        <v>0</v>
      </c>
      <c r="F37">
        <f t="shared" si="4"/>
        <v>245</v>
      </c>
      <c r="G37">
        <f t="shared" si="5"/>
        <v>90</v>
      </c>
      <c r="H37" s="154"/>
      <c r="I37">
        <f>BRPL_EOD!AI37+BRPL_EOD!AJ37</f>
        <v>24.47</v>
      </c>
      <c r="J37">
        <f>BYPL_EOD!AI37+BYPL_EOD!AJ37</f>
        <v>26.21</v>
      </c>
      <c r="K37">
        <f>MES_EOD!AI37+MES_EOD!AJ37</f>
        <v>4.37</v>
      </c>
      <c r="L37">
        <f>NDMC_EOD!AI37+NDMC_EOD!AJ37</f>
        <v>18.350000000000001</v>
      </c>
      <c r="M37">
        <f>TPDDL_EOD!AI37+TPDDL_EOD!AJ37</f>
        <v>16.600000000000001</v>
      </c>
      <c r="N37">
        <f t="shared" si="0"/>
        <v>90</v>
      </c>
      <c r="O37" s="154">
        <f t="shared" si="1"/>
        <v>0</v>
      </c>
      <c r="P37">
        <v>24.47</v>
      </c>
      <c r="Q37">
        <v>26.21</v>
      </c>
      <c r="R37">
        <v>4.37</v>
      </c>
      <c r="S37">
        <v>18.350000000000001</v>
      </c>
      <c r="T37">
        <v>16.600000000000001</v>
      </c>
      <c r="U37" s="156">
        <f t="shared" si="2"/>
        <v>90</v>
      </c>
      <c r="V37" s="154">
        <f t="shared" si="3"/>
        <v>0</v>
      </c>
    </row>
    <row r="38" spans="1:22">
      <c r="A38" t="s">
        <v>80</v>
      </c>
      <c r="B38">
        <f>PPCL!D38</f>
        <v>245</v>
      </c>
      <c r="C38">
        <f>PPCL!E38</f>
        <v>0</v>
      </c>
      <c r="D38">
        <f>PPCL!O38</f>
        <v>90</v>
      </c>
      <c r="E38">
        <f>PPCL!P38</f>
        <v>0</v>
      </c>
      <c r="F38">
        <f t="shared" si="4"/>
        <v>245</v>
      </c>
      <c r="G38">
        <f t="shared" si="5"/>
        <v>90</v>
      </c>
      <c r="H38" s="154"/>
      <c r="I38">
        <f>BRPL_EOD!AI38+BRPL_EOD!AJ38</f>
        <v>28</v>
      </c>
      <c r="J38">
        <f>BYPL_EOD!AI38+BYPL_EOD!AJ38</f>
        <v>13.17</v>
      </c>
      <c r="K38">
        <f>MES_EOD!AI38+MES_EOD!AJ38</f>
        <v>5</v>
      </c>
      <c r="L38">
        <f>NDMC_EOD!AI38+NDMC_EOD!AJ38</f>
        <v>24.83</v>
      </c>
      <c r="M38">
        <f>TPDDL_EOD!AI38+TPDDL_EOD!AJ38</f>
        <v>19</v>
      </c>
      <c r="N38">
        <f t="shared" si="0"/>
        <v>90</v>
      </c>
      <c r="O38" s="154">
        <f t="shared" si="1"/>
        <v>0</v>
      </c>
      <c r="P38">
        <v>28</v>
      </c>
      <c r="Q38">
        <v>13.17</v>
      </c>
      <c r="R38">
        <v>5</v>
      </c>
      <c r="S38">
        <v>24.83</v>
      </c>
      <c r="T38">
        <v>19</v>
      </c>
      <c r="U38" s="156">
        <f t="shared" si="2"/>
        <v>90</v>
      </c>
      <c r="V38" s="154">
        <f t="shared" si="3"/>
        <v>0</v>
      </c>
    </row>
    <row r="39" spans="1:22">
      <c r="A39" t="s">
        <v>81</v>
      </c>
      <c r="B39">
        <f>PPCL!D39</f>
        <v>245</v>
      </c>
      <c r="C39">
        <f>PPCL!E39</f>
        <v>0</v>
      </c>
      <c r="D39">
        <f>PPCL!O39</f>
        <v>88</v>
      </c>
      <c r="E39">
        <f>PPCL!P39</f>
        <v>0</v>
      </c>
      <c r="F39">
        <f t="shared" si="4"/>
        <v>245</v>
      </c>
      <c r="G39">
        <f t="shared" si="5"/>
        <v>88</v>
      </c>
      <c r="H39" s="154"/>
      <c r="I39">
        <f>BRPL_EOD!AI39+BRPL_EOD!AJ39</f>
        <v>28</v>
      </c>
      <c r="J39">
        <f>BYPL_EOD!AI39+BYPL_EOD!AJ39</f>
        <v>12.48</v>
      </c>
      <c r="K39">
        <f>MES_EOD!AI39+MES_EOD!AJ39</f>
        <v>5</v>
      </c>
      <c r="L39">
        <f>NDMC_EOD!AI39+NDMC_EOD!AJ39</f>
        <v>23.52</v>
      </c>
      <c r="M39">
        <f>TPDDL_EOD!AI39+TPDDL_EOD!AJ39</f>
        <v>19</v>
      </c>
      <c r="N39">
        <f t="shared" si="0"/>
        <v>88</v>
      </c>
      <c r="O39" s="154">
        <f t="shared" si="1"/>
        <v>0</v>
      </c>
      <c r="P39">
        <v>28</v>
      </c>
      <c r="Q39">
        <v>12.48</v>
      </c>
      <c r="R39">
        <v>5</v>
      </c>
      <c r="S39">
        <v>23.52</v>
      </c>
      <c r="T39">
        <v>19</v>
      </c>
      <c r="U39" s="156">
        <f t="shared" si="2"/>
        <v>88</v>
      </c>
      <c r="V39" s="154">
        <f t="shared" si="3"/>
        <v>0</v>
      </c>
    </row>
    <row r="40" spans="1:22">
      <c r="A40" t="s">
        <v>82</v>
      </c>
      <c r="B40">
        <f>PPCL!D40</f>
        <v>245</v>
      </c>
      <c r="C40">
        <f>PPCL!E40</f>
        <v>0</v>
      </c>
      <c r="D40">
        <f>PPCL!O40</f>
        <v>88</v>
      </c>
      <c r="E40">
        <f>PPCL!P40</f>
        <v>0</v>
      </c>
      <c r="F40">
        <f t="shared" si="4"/>
        <v>245</v>
      </c>
      <c r="G40">
        <f t="shared" si="5"/>
        <v>88</v>
      </c>
      <c r="H40" s="154"/>
      <c r="I40">
        <f>BRPL_EOD!AI40+BRPL_EOD!AJ40</f>
        <v>28</v>
      </c>
      <c r="J40">
        <f>BYPL_EOD!AI40+BYPL_EOD!AJ40</f>
        <v>12.48</v>
      </c>
      <c r="K40">
        <f>MES_EOD!AI40+MES_EOD!AJ40</f>
        <v>5</v>
      </c>
      <c r="L40">
        <f>NDMC_EOD!AI40+NDMC_EOD!AJ40</f>
        <v>23.52</v>
      </c>
      <c r="M40">
        <f>TPDDL_EOD!AI40+TPDDL_EOD!AJ40</f>
        <v>19</v>
      </c>
      <c r="N40">
        <f t="shared" si="0"/>
        <v>88</v>
      </c>
      <c r="O40" s="154">
        <f t="shared" si="1"/>
        <v>0</v>
      </c>
      <c r="P40">
        <v>28</v>
      </c>
      <c r="Q40">
        <v>12.48</v>
      </c>
      <c r="R40">
        <v>5</v>
      </c>
      <c r="S40">
        <v>23.52</v>
      </c>
      <c r="T40">
        <v>19</v>
      </c>
      <c r="U40" s="156">
        <f t="shared" si="2"/>
        <v>88</v>
      </c>
      <c r="V40" s="154">
        <f t="shared" si="3"/>
        <v>0</v>
      </c>
    </row>
    <row r="41" spans="1:22">
      <c r="A41" t="s">
        <v>83</v>
      </c>
      <c r="B41">
        <f>PPCL!D41</f>
        <v>245</v>
      </c>
      <c r="C41">
        <f>PPCL!E41</f>
        <v>0</v>
      </c>
      <c r="D41">
        <f>PPCL!O41</f>
        <v>88</v>
      </c>
      <c r="E41">
        <f>PPCL!P41</f>
        <v>0</v>
      </c>
      <c r="F41">
        <f t="shared" si="4"/>
        <v>245</v>
      </c>
      <c r="G41">
        <f t="shared" si="5"/>
        <v>88</v>
      </c>
      <c r="H41" s="154"/>
      <c r="I41">
        <f>BRPL_EOD!AI41+BRPL_EOD!AJ41</f>
        <v>28</v>
      </c>
      <c r="J41">
        <f>BYPL_EOD!AI41+BYPL_EOD!AJ41</f>
        <v>12.48</v>
      </c>
      <c r="K41">
        <f>MES_EOD!AI41+MES_EOD!AJ41</f>
        <v>5</v>
      </c>
      <c r="L41">
        <f>NDMC_EOD!AI41+NDMC_EOD!AJ41</f>
        <v>23.52</v>
      </c>
      <c r="M41">
        <f>TPDDL_EOD!AI41+TPDDL_EOD!AJ41</f>
        <v>19</v>
      </c>
      <c r="N41">
        <f t="shared" si="0"/>
        <v>88</v>
      </c>
      <c r="O41" s="154">
        <f t="shared" si="1"/>
        <v>0</v>
      </c>
      <c r="P41">
        <v>28</v>
      </c>
      <c r="Q41">
        <v>12.48</v>
      </c>
      <c r="R41">
        <v>5</v>
      </c>
      <c r="S41">
        <v>23.52</v>
      </c>
      <c r="T41">
        <v>19</v>
      </c>
      <c r="U41" s="156">
        <f t="shared" si="2"/>
        <v>88</v>
      </c>
      <c r="V41" s="154">
        <f t="shared" si="3"/>
        <v>0</v>
      </c>
    </row>
    <row r="42" spans="1:22">
      <c r="A42" t="s">
        <v>84</v>
      </c>
      <c r="B42">
        <f>PPCL!D42</f>
        <v>245</v>
      </c>
      <c r="C42">
        <f>PPCL!E42</f>
        <v>0</v>
      </c>
      <c r="D42">
        <f>PPCL!O42</f>
        <v>88</v>
      </c>
      <c r="E42">
        <f>PPCL!P42</f>
        <v>0</v>
      </c>
      <c r="F42">
        <f t="shared" si="4"/>
        <v>245</v>
      </c>
      <c r="G42">
        <f t="shared" si="5"/>
        <v>88</v>
      </c>
      <c r="H42" s="154"/>
      <c r="I42">
        <f>BRPL_EOD!AI42+BRPL_EOD!AJ42</f>
        <v>28</v>
      </c>
      <c r="J42">
        <f>BYPL_EOD!AI42+BYPL_EOD!AJ42</f>
        <v>12.48</v>
      </c>
      <c r="K42">
        <f>MES_EOD!AI42+MES_EOD!AJ42</f>
        <v>5</v>
      </c>
      <c r="L42">
        <f>NDMC_EOD!AI42+NDMC_EOD!AJ42</f>
        <v>23.52</v>
      </c>
      <c r="M42">
        <f>TPDDL_EOD!AI42+TPDDL_EOD!AJ42</f>
        <v>19</v>
      </c>
      <c r="N42">
        <f t="shared" si="0"/>
        <v>88</v>
      </c>
      <c r="O42" s="154">
        <f t="shared" si="1"/>
        <v>0</v>
      </c>
      <c r="P42">
        <v>28</v>
      </c>
      <c r="Q42">
        <v>12.48</v>
      </c>
      <c r="R42">
        <v>5</v>
      </c>
      <c r="S42">
        <v>23.52</v>
      </c>
      <c r="T42">
        <v>19</v>
      </c>
      <c r="U42" s="156">
        <f t="shared" si="2"/>
        <v>88</v>
      </c>
      <c r="V42" s="154">
        <f t="shared" si="3"/>
        <v>0</v>
      </c>
    </row>
    <row r="43" spans="1:22">
      <c r="A43" t="s">
        <v>85</v>
      </c>
      <c r="B43">
        <f>PPCL!D43</f>
        <v>245</v>
      </c>
      <c r="C43">
        <f>PPCL!E43</f>
        <v>0</v>
      </c>
      <c r="D43">
        <f>PPCL!O43</f>
        <v>88</v>
      </c>
      <c r="E43">
        <f>PPCL!P43</f>
        <v>0</v>
      </c>
      <c r="F43">
        <f t="shared" si="4"/>
        <v>245</v>
      </c>
      <c r="G43">
        <f t="shared" si="5"/>
        <v>88</v>
      </c>
      <c r="H43" s="154"/>
      <c r="I43">
        <f>BRPL_EOD!AI43+BRPL_EOD!AJ43</f>
        <v>28</v>
      </c>
      <c r="J43">
        <f>BYPL_EOD!AI43+BYPL_EOD!AJ43</f>
        <v>12.48</v>
      </c>
      <c r="K43">
        <f>MES_EOD!AI43+MES_EOD!AJ43</f>
        <v>5</v>
      </c>
      <c r="L43">
        <f>NDMC_EOD!AI43+NDMC_EOD!AJ43</f>
        <v>23.52</v>
      </c>
      <c r="M43">
        <f>TPDDL_EOD!AI43+TPDDL_EOD!AJ43</f>
        <v>19</v>
      </c>
      <c r="N43">
        <f t="shared" si="0"/>
        <v>88</v>
      </c>
      <c r="O43" s="154">
        <f t="shared" si="1"/>
        <v>0</v>
      </c>
      <c r="P43">
        <v>28</v>
      </c>
      <c r="Q43">
        <v>12.48</v>
      </c>
      <c r="R43">
        <v>5</v>
      </c>
      <c r="S43">
        <v>23.52</v>
      </c>
      <c r="T43">
        <v>19</v>
      </c>
      <c r="U43" s="156">
        <f t="shared" si="2"/>
        <v>88</v>
      </c>
      <c r="V43" s="154">
        <f t="shared" si="3"/>
        <v>0</v>
      </c>
    </row>
    <row r="44" spans="1:22">
      <c r="A44" t="s">
        <v>86</v>
      </c>
      <c r="B44">
        <f>PPCL!D44</f>
        <v>245</v>
      </c>
      <c r="C44">
        <f>PPCL!E44</f>
        <v>0</v>
      </c>
      <c r="D44">
        <f>PPCL!O44</f>
        <v>88</v>
      </c>
      <c r="E44">
        <f>PPCL!P44</f>
        <v>0</v>
      </c>
      <c r="F44">
        <f t="shared" si="4"/>
        <v>245</v>
      </c>
      <c r="G44">
        <f t="shared" si="5"/>
        <v>88</v>
      </c>
      <c r="H44" s="154"/>
      <c r="I44">
        <f>BRPL_EOD!AI44+BRPL_EOD!AJ44</f>
        <v>28</v>
      </c>
      <c r="J44">
        <f>BYPL_EOD!AI44+BYPL_EOD!AJ44</f>
        <v>12.48</v>
      </c>
      <c r="K44">
        <f>MES_EOD!AI44+MES_EOD!AJ44</f>
        <v>5</v>
      </c>
      <c r="L44">
        <f>NDMC_EOD!AI44+NDMC_EOD!AJ44</f>
        <v>23.52</v>
      </c>
      <c r="M44">
        <f>TPDDL_EOD!AI44+TPDDL_EOD!AJ44</f>
        <v>19</v>
      </c>
      <c r="N44">
        <f t="shared" si="0"/>
        <v>88</v>
      </c>
      <c r="O44" s="154">
        <f t="shared" si="1"/>
        <v>0</v>
      </c>
      <c r="P44">
        <v>28</v>
      </c>
      <c r="Q44">
        <v>12.48</v>
      </c>
      <c r="R44">
        <v>5</v>
      </c>
      <c r="S44">
        <v>23.52</v>
      </c>
      <c r="T44">
        <v>19</v>
      </c>
      <c r="U44" s="156">
        <f t="shared" si="2"/>
        <v>88</v>
      </c>
      <c r="V44" s="154">
        <f t="shared" si="3"/>
        <v>0</v>
      </c>
    </row>
    <row r="45" spans="1:22">
      <c r="A45" t="s">
        <v>87</v>
      </c>
      <c r="B45">
        <f>PPCL!D45</f>
        <v>245</v>
      </c>
      <c r="C45">
        <f>PPCL!E45</f>
        <v>0</v>
      </c>
      <c r="D45">
        <f>PPCL!O45</f>
        <v>88</v>
      </c>
      <c r="E45">
        <f>PPCL!P45</f>
        <v>0</v>
      </c>
      <c r="F45">
        <f t="shared" si="4"/>
        <v>245</v>
      </c>
      <c r="G45">
        <f t="shared" si="5"/>
        <v>88</v>
      </c>
      <c r="H45" s="154"/>
      <c r="I45">
        <f>BRPL_EOD!AI45+BRPL_EOD!AJ45</f>
        <v>28</v>
      </c>
      <c r="J45">
        <f>BYPL_EOD!AI45+BYPL_EOD!AJ45</f>
        <v>12.48</v>
      </c>
      <c r="K45">
        <f>MES_EOD!AI45+MES_EOD!AJ45</f>
        <v>5</v>
      </c>
      <c r="L45">
        <f>NDMC_EOD!AI45+NDMC_EOD!AJ45</f>
        <v>23.52</v>
      </c>
      <c r="M45">
        <f>TPDDL_EOD!AI45+TPDDL_EOD!AJ45</f>
        <v>19</v>
      </c>
      <c r="N45">
        <f t="shared" si="0"/>
        <v>88</v>
      </c>
      <c r="O45" s="154">
        <f t="shared" si="1"/>
        <v>0</v>
      </c>
      <c r="P45">
        <v>28</v>
      </c>
      <c r="Q45">
        <v>12.48</v>
      </c>
      <c r="R45">
        <v>5</v>
      </c>
      <c r="S45">
        <v>23.52</v>
      </c>
      <c r="T45">
        <v>19</v>
      </c>
      <c r="U45" s="156">
        <f t="shared" si="2"/>
        <v>88</v>
      </c>
      <c r="V45" s="154">
        <f t="shared" si="3"/>
        <v>0</v>
      </c>
    </row>
    <row r="46" spans="1:22">
      <c r="A46" t="s">
        <v>88</v>
      </c>
      <c r="B46">
        <f>PPCL!D46</f>
        <v>245</v>
      </c>
      <c r="C46">
        <f>PPCL!E46</f>
        <v>0</v>
      </c>
      <c r="D46">
        <f>PPCL!O46</f>
        <v>88</v>
      </c>
      <c r="E46">
        <f>PPCL!P46</f>
        <v>0</v>
      </c>
      <c r="F46">
        <f t="shared" si="4"/>
        <v>245</v>
      </c>
      <c r="G46">
        <f t="shared" si="5"/>
        <v>88</v>
      </c>
      <c r="H46" s="154"/>
      <c r="I46">
        <f>BRPL_EOD!AI46+BRPL_EOD!AJ46</f>
        <v>28</v>
      </c>
      <c r="J46">
        <f>BYPL_EOD!AI46+BYPL_EOD!AJ46</f>
        <v>12.48</v>
      </c>
      <c r="K46">
        <f>MES_EOD!AI46+MES_EOD!AJ46</f>
        <v>5</v>
      </c>
      <c r="L46">
        <f>NDMC_EOD!AI46+NDMC_EOD!AJ46</f>
        <v>23.52</v>
      </c>
      <c r="M46">
        <f>TPDDL_EOD!AI46+TPDDL_EOD!AJ46</f>
        <v>19</v>
      </c>
      <c r="N46">
        <f t="shared" si="0"/>
        <v>88</v>
      </c>
      <c r="O46" s="154">
        <f t="shared" si="1"/>
        <v>0</v>
      </c>
      <c r="P46">
        <v>28</v>
      </c>
      <c r="Q46">
        <v>12.48</v>
      </c>
      <c r="R46">
        <v>5</v>
      </c>
      <c r="S46">
        <v>23.52</v>
      </c>
      <c r="T46">
        <v>19</v>
      </c>
      <c r="U46" s="156">
        <f t="shared" si="2"/>
        <v>88</v>
      </c>
      <c r="V46" s="154">
        <f t="shared" si="3"/>
        <v>0</v>
      </c>
    </row>
    <row r="47" spans="1:22">
      <c r="A47" t="s">
        <v>89</v>
      </c>
      <c r="B47">
        <f>PPCL!D47</f>
        <v>245</v>
      </c>
      <c r="C47">
        <f>PPCL!E47</f>
        <v>0</v>
      </c>
      <c r="D47">
        <f>PPCL!O47</f>
        <v>86</v>
      </c>
      <c r="E47">
        <f>PPCL!P47</f>
        <v>0</v>
      </c>
      <c r="F47">
        <f t="shared" si="4"/>
        <v>245</v>
      </c>
      <c r="G47">
        <f t="shared" si="5"/>
        <v>86</v>
      </c>
      <c r="H47" s="154"/>
      <c r="I47">
        <f>BRPL_EOD!AI47+BRPL_EOD!AJ47</f>
        <v>28</v>
      </c>
      <c r="J47">
        <f>BYPL_EOD!AI47+BYPL_EOD!AJ47</f>
        <v>12</v>
      </c>
      <c r="K47">
        <f>MES_EOD!AI47+MES_EOD!AJ47</f>
        <v>5</v>
      </c>
      <c r="L47">
        <f>NDMC_EOD!AI47+NDMC_EOD!AJ47</f>
        <v>22</v>
      </c>
      <c r="M47">
        <f>TPDDL_EOD!AI47+TPDDL_EOD!AJ47</f>
        <v>19</v>
      </c>
      <c r="N47">
        <f t="shared" si="0"/>
        <v>86</v>
      </c>
      <c r="O47" s="154">
        <f t="shared" si="1"/>
        <v>0</v>
      </c>
      <c r="P47">
        <v>28</v>
      </c>
      <c r="Q47">
        <v>12</v>
      </c>
      <c r="R47">
        <v>5</v>
      </c>
      <c r="S47">
        <v>22</v>
      </c>
      <c r="T47">
        <v>19</v>
      </c>
      <c r="U47" s="156">
        <f t="shared" si="2"/>
        <v>86</v>
      </c>
      <c r="V47" s="154">
        <f t="shared" si="3"/>
        <v>0</v>
      </c>
    </row>
    <row r="48" spans="1:22">
      <c r="A48" t="s">
        <v>90</v>
      </c>
      <c r="B48">
        <f>PPCL!D48</f>
        <v>245</v>
      </c>
      <c r="C48">
        <f>PPCL!E48</f>
        <v>0</v>
      </c>
      <c r="D48">
        <f>PPCL!O48</f>
        <v>86</v>
      </c>
      <c r="E48">
        <f>PPCL!P48</f>
        <v>0</v>
      </c>
      <c r="F48">
        <f t="shared" si="4"/>
        <v>245</v>
      </c>
      <c r="G48">
        <f t="shared" si="5"/>
        <v>86</v>
      </c>
      <c r="H48" s="154"/>
      <c r="I48">
        <f>BRPL_EOD!AI48+BRPL_EOD!AJ48</f>
        <v>28</v>
      </c>
      <c r="J48">
        <f>BYPL_EOD!AI48+BYPL_EOD!AJ48</f>
        <v>12</v>
      </c>
      <c r="K48">
        <f>MES_EOD!AI48+MES_EOD!AJ48</f>
        <v>5</v>
      </c>
      <c r="L48">
        <f>NDMC_EOD!AI48+NDMC_EOD!AJ48</f>
        <v>22</v>
      </c>
      <c r="M48">
        <f>TPDDL_EOD!AI48+TPDDL_EOD!AJ48</f>
        <v>19</v>
      </c>
      <c r="N48">
        <f t="shared" si="0"/>
        <v>86</v>
      </c>
      <c r="O48" s="154">
        <f t="shared" si="1"/>
        <v>0</v>
      </c>
      <c r="P48">
        <v>28</v>
      </c>
      <c r="Q48">
        <v>12</v>
      </c>
      <c r="R48">
        <v>5</v>
      </c>
      <c r="S48">
        <v>22</v>
      </c>
      <c r="T48">
        <v>19</v>
      </c>
      <c r="U48" s="156">
        <f t="shared" si="2"/>
        <v>86</v>
      </c>
      <c r="V48" s="154">
        <f t="shared" si="3"/>
        <v>0</v>
      </c>
    </row>
    <row r="49" spans="1:22">
      <c r="A49" t="s">
        <v>91</v>
      </c>
      <c r="B49">
        <f>PPCL!D49</f>
        <v>245</v>
      </c>
      <c r="C49">
        <f>PPCL!E49</f>
        <v>0</v>
      </c>
      <c r="D49">
        <f>PPCL!O49</f>
        <v>86</v>
      </c>
      <c r="E49">
        <f>PPCL!P49</f>
        <v>0</v>
      </c>
      <c r="F49">
        <f t="shared" si="4"/>
        <v>245</v>
      </c>
      <c r="G49">
        <f t="shared" si="5"/>
        <v>86</v>
      </c>
      <c r="H49" s="154"/>
      <c r="I49">
        <f>BRPL_EOD!AI49+BRPL_EOD!AJ49</f>
        <v>28</v>
      </c>
      <c r="J49">
        <f>BYPL_EOD!AI49+BYPL_EOD!AJ49</f>
        <v>12</v>
      </c>
      <c r="K49">
        <f>MES_EOD!AI49+MES_EOD!AJ49</f>
        <v>5</v>
      </c>
      <c r="L49">
        <f>NDMC_EOD!AI49+NDMC_EOD!AJ49</f>
        <v>22</v>
      </c>
      <c r="M49">
        <f>TPDDL_EOD!AI49+TPDDL_EOD!AJ49</f>
        <v>19</v>
      </c>
      <c r="N49">
        <f t="shared" si="0"/>
        <v>86</v>
      </c>
      <c r="O49" s="154">
        <f t="shared" si="1"/>
        <v>0</v>
      </c>
      <c r="P49">
        <v>28</v>
      </c>
      <c r="Q49">
        <v>12</v>
      </c>
      <c r="R49">
        <v>5</v>
      </c>
      <c r="S49">
        <v>22</v>
      </c>
      <c r="T49">
        <v>19</v>
      </c>
      <c r="U49" s="156">
        <f t="shared" si="2"/>
        <v>86</v>
      </c>
      <c r="V49" s="154">
        <f t="shared" si="3"/>
        <v>0</v>
      </c>
    </row>
    <row r="50" spans="1:22">
      <c r="A50" t="s">
        <v>92</v>
      </c>
      <c r="B50">
        <f>PPCL!D50</f>
        <v>245</v>
      </c>
      <c r="C50">
        <f>PPCL!E50</f>
        <v>0</v>
      </c>
      <c r="D50">
        <f>PPCL!O50</f>
        <v>86</v>
      </c>
      <c r="E50">
        <f>PPCL!P50</f>
        <v>0</v>
      </c>
      <c r="F50">
        <f t="shared" si="4"/>
        <v>245</v>
      </c>
      <c r="G50">
        <f t="shared" si="5"/>
        <v>86</v>
      </c>
      <c r="H50" s="154"/>
      <c r="I50">
        <f>BRPL_EOD!AI50+BRPL_EOD!AJ50</f>
        <v>28</v>
      </c>
      <c r="J50">
        <f>BYPL_EOD!AI50+BYPL_EOD!AJ50</f>
        <v>12</v>
      </c>
      <c r="K50">
        <f>MES_EOD!AI50+MES_EOD!AJ50</f>
        <v>5</v>
      </c>
      <c r="L50">
        <f>NDMC_EOD!AI50+NDMC_EOD!AJ50</f>
        <v>22</v>
      </c>
      <c r="M50">
        <f>TPDDL_EOD!AI50+TPDDL_EOD!AJ50</f>
        <v>19</v>
      </c>
      <c r="N50">
        <f t="shared" si="0"/>
        <v>86</v>
      </c>
      <c r="O50" s="154">
        <f t="shared" si="1"/>
        <v>0</v>
      </c>
      <c r="P50">
        <v>28</v>
      </c>
      <c r="Q50">
        <v>12</v>
      </c>
      <c r="R50">
        <v>5</v>
      </c>
      <c r="S50">
        <v>22</v>
      </c>
      <c r="T50">
        <v>19</v>
      </c>
      <c r="U50" s="156">
        <f t="shared" si="2"/>
        <v>86</v>
      </c>
      <c r="V50" s="154">
        <f t="shared" si="3"/>
        <v>0</v>
      </c>
    </row>
    <row r="51" spans="1:22">
      <c r="A51" t="s">
        <v>93</v>
      </c>
      <c r="B51">
        <f>PPCL!D51</f>
        <v>245</v>
      </c>
      <c r="C51">
        <f>PPCL!E51</f>
        <v>0</v>
      </c>
      <c r="D51">
        <f>PPCL!O51</f>
        <v>84</v>
      </c>
      <c r="E51">
        <f>PPCL!P51</f>
        <v>0</v>
      </c>
      <c r="F51">
        <f t="shared" si="4"/>
        <v>245</v>
      </c>
      <c r="G51">
        <f t="shared" si="5"/>
        <v>84</v>
      </c>
      <c r="H51" s="154"/>
      <c r="I51">
        <f>BRPL_EOD!AI51+BRPL_EOD!AJ51</f>
        <v>28</v>
      </c>
      <c r="J51">
        <f>BYPL_EOD!AI51+BYPL_EOD!AJ51</f>
        <v>11</v>
      </c>
      <c r="K51">
        <f>MES_EOD!AI51+MES_EOD!AJ51</f>
        <v>5</v>
      </c>
      <c r="L51">
        <f>NDMC_EOD!AI51+NDMC_EOD!AJ51</f>
        <v>21</v>
      </c>
      <c r="M51">
        <f>TPDDL_EOD!AI51+TPDDL_EOD!AJ51</f>
        <v>19</v>
      </c>
      <c r="N51">
        <f t="shared" si="0"/>
        <v>84</v>
      </c>
      <c r="O51" s="154">
        <f t="shared" si="1"/>
        <v>0</v>
      </c>
      <c r="P51">
        <v>28</v>
      </c>
      <c r="Q51">
        <v>11</v>
      </c>
      <c r="R51">
        <v>5</v>
      </c>
      <c r="S51">
        <v>21</v>
      </c>
      <c r="T51">
        <v>19</v>
      </c>
      <c r="U51" s="156">
        <f t="shared" si="2"/>
        <v>84</v>
      </c>
      <c r="V51" s="154">
        <f t="shared" si="3"/>
        <v>0</v>
      </c>
    </row>
    <row r="52" spans="1:22">
      <c r="A52" t="s">
        <v>94</v>
      </c>
      <c r="B52">
        <f>PPCL!D52</f>
        <v>245</v>
      </c>
      <c r="C52">
        <f>PPCL!E52</f>
        <v>0</v>
      </c>
      <c r="D52">
        <f>PPCL!O52</f>
        <v>84</v>
      </c>
      <c r="E52">
        <f>PPCL!P52</f>
        <v>0</v>
      </c>
      <c r="F52">
        <f t="shared" si="4"/>
        <v>245</v>
      </c>
      <c r="G52">
        <f t="shared" si="5"/>
        <v>84</v>
      </c>
      <c r="H52" s="154"/>
      <c r="I52">
        <f>BRPL_EOD!AI52+BRPL_EOD!AJ52</f>
        <v>28</v>
      </c>
      <c r="J52">
        <f>BYPL_EOD!AI52+BYPL_EOD!AJ52</f>
        <v>11</v>
      </c>
      <c r="K52">
        <f>MES_EOD!AI52+MES_EOD!AJ52</f>
        <v>5</v>
      </c>
      <c r="L52">
        <f>NDMC_EOD!AI52+NDMC_EOD!AJ52</f>
        <v>21</v>
      </c>
      <c r="M52">
        <f>TPDDL_EOD!AI52+TPDDL_EOD!AJ52</f>
        <v>19</v>
      </c>
      <c r="N52">
        <f t="shared" si="0"/>
        <v>84</v>
      </c>
      <c r="O52" s="154">
        <f t="shared" si="1"/>
        <v>0</v>
      </c>
      <c r="P52">
        <v>28</v>
      </c>
      <c r="Q52">
        <v>11</v>
      </c>
      <c r="R52">
        <v>5</v>
      </c>
      <c r="S52">
        <v>21</v>
      </c>
      <c r="T52">
        <v>19</v>
      </c>
      <c r="U52" s="156">
        <f t="shared" si="2"/>
        <v>84</v>
      </c>
      <c r="V52" s="154">
        <f t="shared" si="3"/>
        <v>0</v>
      </c>
    </row>
    <row r="53" spans="1:22">
      <c r="A53" t="s">
        <v>95</v>
      </c>
      <c r="B53">
        <f>PPCL!D53</f>
        <v>245</v>
      </c>
      <c r="C53">
        <f>PPCL!E53</f>
        <v>0</v>
      </c>
      <c r="D53">
        <f>PPCL!O53</f>
        <v>84</v>
      </c>
      <c r="E53">
        <f>PPCL!P53</f>
        <v>0</v>
      </c>
      <c r="F53">
        <f t="shared" si="4"/>
        <v>245</v>
      </c>
      <c r="G53">
        <f t="shared" si="5"/>
        <v>84</v>
      </c>
      <c r="H53" s="154"/>
      <c r="I53">
        <f>BRPL_EOD!AI53+BRPL_EOD!AJ53</f>
        <v>28</v>
      </c>
      <c r="J53">
        <f>BYPL_EOD!AI53+BYPL_EOD!AJ53</f>
        <v>11</v>
      </c>
      <c r="K53">
        <f>MES_EOD!AI53+MES_EOD!AJ53</f>
        <v>5</v>
      </c>
      <c r="L53">
        <f>NDMC_EOD!AI53+NDMC_EOD!AJ53</f>
        <v>21</v>
      </c>
      <c r="M53">
        <f>TPDDL_EOD!AI53+TPDDL_EOD!AJ53</f>
        <v>19</v>
      </c>
      <c r="N53">
        <f t="shared" si="0"/>
        <v>84</v>
      </c>
      <c r="O53" s="154">
        <f t="shared" si="1"/>
        <v>0</v>
      </c>
      <c r="P53">
        <v>28</v>
      </c>
      <c r="Q53">
        <v>11</v>
      </c>
      <c r="R53">
        <v>5</v>
      </c>
      <c r="S53">
        <v>21</v>
      </c>
      <c r="T53">
        <v>19</v>
      </c>
      <c r="U53" s="156">
        <f t="shared" si="2"/>
        <v>84</v>
      </c>
      <c r="V53" s="154">
        <f t="shared" si="3"/>
        <v>0</v>
      </c>
    </row>
    <row r="54" spans="1:22">
      <c r="A54" t="s">
        <v>96</v>
      </c>
      <c r="B54">
        <f>PPCL!D54</f>
        <v>245</v>
      </c>
      <c r="C54">
        <f>PPCL!E54</f>
        <v>0</v>
      </c>
      <c r="D54">
        <f>PPCL!O54</f>
        <v>84</v>
      </c>
      <c r="E54">
        <f>PPCL!P54</f>
        <v>0</v>
      </c>
      <c r="F54">
        <f t="shared" si="4"/>
        <v>245</v>
      </c>
      <c r="G54">
        <f t="shared" si="5"/>
        <v>84</v>
      </c>
      <c r="H54" s="154"/>
      <c r="I54">
        <f>BRPL_EOD!AI54+BRPL_EOD!AJ54</f>
        <v>28</v>
      </c>
      <c r="J54">
        <f>BYPL_EOD!AI54+BYPL_EOD!AJ54</f>
        <v>11</v>
      </c>
      <c r="K54">
        <f>MES_EOD!AI54+MES_EOD!AJ54</f>
        <v>5</v>
      </c>
      <c r="L54">
        <f>NDMC_EOD!AI54+NDMC_EOD!AJ54</f>
        <v>21</v>
      </c>
      <c r="M54">
        <f>TPDDL_EOD!AI54+TPDDL_EOD!AJ54</f>
        <v>19</v>
      </c>
      <c r="N54">
        <f t="shared" si="0"/>
        <v>84</v>
      </c>
      <c r="O54" s="154">
        <f t="shared" si="1"/>
        <v>0</v>
      </c>
      <c r="P54">
        <v>28</v>
      </c>
      <c r="Q54">
        <v>11</v>
      </c>
      <c r="R54">
        <v>5</v>
      </c>
      <c r="S54">
        <v>21</v>
      </c>
      <c r="T54">
        <v>19</v>
      </c>
      <c r="U54" s="156">
        <f t="shared" si="2"/>
        <v>84</v>
      </c>
      <c r="V54" s="154">
        <f t="shared" si="3"/>
        <v>0</v>
      </c>
    </row>
    <row r="55" spans="1:22">
      <c r="A55" t="s">
        <v>97</v>
      </c>
      <c r="B55">
        <f>PPCL!D55</f>
        <v>245</v>
      </c>
      <c r="C55">
        <f>PPCL!E55</f>
        <v>0</v>
      </c>
      <c r="D55">
        <f>PPCL!O55</f>
        <v>84</v>
      </c>
      <c r="E55">
        <f>PPCL!P55</f>
        <v>0</v>
      </c>
      <c r="F55">
        <f t="shared" si="4"/>
        <v>245</v>
      </c>
      <c r="G55">
        <f t="shared" si="5"/>
        <v>84</v>
      </c>
      <c r="H55" s="154"/>
      <c r="I55">
        <f>BRPL_EOD!AI55+BRPL_EOD!AJ55</f>
        <v>28</v>
      </c>
      <c r="J55">
        <f>BYPL_EOD!AI55+BYPL_EOD!AJ55</f>
        <v>11</v>
      </c>
      <c r="K55">
        <f>MES_EOD!AI55+MES_EOD!AJ55</f>
        <v>5</v>
      </c>
      <c r="L55">
        <f>NDMC_EOD!AI55+NDMC_EOD!AJ55</f>
        <v>21</v>
      </c>
      <c r="M55">
        <f>TPDDL_EOD!AI55+TPDDL_EOD!AJ55</f>
        <v>19</v>
      </c>
      <c r="N55">
        <f t="shared" si="0"/>
        <v>84</v>
      </c>
      <c r="O55" s="154">
        <f t="shared" si="1"/>
        <v>0</v>
      </c>
      <c r="P55">
        <v>28</v>
      </c>
      <c r="Q55">
        <v>11</v>
      </c>
      <c r="R55">
        <v>5</v>
      </c>
      <c r="S55">
        <v>21</v>
      </c>
      <c r="T55">
        <v>19</v>
      </c>
      <c r="U55" s="156">
        <f t="shared" si="2"/>
        <v>84</v>
      </c>
      <c r="V55" s="154">
        <f t="shared" si="3"/>
        <v>0</v>
      </c>
    </row>
    <row r="56" spans="1:22">
      <c r="A56" t="s">
        <v>98</v>
      </c>
      <c r="B56">
        <f>PPCL!D56</f>
        <v>245</v>
      </c>
      <c r="C56">
        <f>PPCL!E56</f>
        <v>0</v>
      </c>
      <c r="D56">
        <f>PPCL!O56</f>
        <v>84</v>
      </c>
      <c r="E56">
        <f>PPCL!P56</f>
        <v>0</v>
      </c>
      <c r="F56">
        <f t="shared" si="4"/>
        <v>245</v>
      </c>
      <c r="G56">
        <f t="shared" si="5"/>
        <v>84</v>
      </c>
      <c r="H56" s="154"/>
      <c r="I56">
        <f>BRPL_EOD!AI56+BRPL_EOD!AJ56</f>
        <v>28</v>
      </c>
      <c r="J56">
        <f>BYPL_EOD!AI56+BYPL_EOD!AJ56</f>
        <v>11</v>
      </c>
      <c r="K56">
        <f>MES_EOD!AI56+MES_EOD!AJ56</f>
        <v>5</v>
      </c>
      <c r="L56">
        <f>NDMC_EOD!AI56+NDMC_EOD!AJ56</f>
        <v>21</v>
      </c>
      <c r="M56">
        <f>TPDDL_EOD!AI56+TPDDL_EOD!AJ56</f>
        <v>19</v>
      </c>
      <c r="N56">
        <f t="shared" si="0"/>
        <v>84</v>
      </c>
      <c r="O56" s="154">
        <f t="shared" si="1"/>
        <v>0</v>
      </c>
      <c r="P56">
        <v>28</v>
      </c>
      <c r="Q56">
        <v>11</v>
      </c>
      <c r="R56">
        <v>5</v>
      </c>
      <c r="S56">
        <v>21</v>
      </c>
      <c r="T56">
        <v>19</v>
      </c>
      <c r="U56" s="156">
        <f t="shared" si="2"/>
        <v>84</v>
      </c>
      <c r="V56" s="154">
        <f t="shared" si="3"/>
        <v>0</v>
      </c>
    </row>
    <row r="57" spans="1:22">
      <c r="A57" t="s">
        <v>99</v>
      </c>
      <c r="B57">
        <f>PPCL!D57</f>
        <v>245</v>
      </c>
      <c r="C57">
        <f>PPCL!E57</f>
        <v>0</v>
      </c>
      <c r="D57">
        <f>PPCL!O57</f>
        <v>84</v>
      </c>
      <c r="E57">
        <f>PPCL!P57</f>
        <v>0</v>
      </c>
      <c r="F57">
        <f t="shared" si="4"/>
        <v>245</v>
      </c>
      <c r="G57">
        <f t="shared" si="5"/>
        <v>84</v>
      </c>
      <c r="H57" s="154"/>
      <c r="I57">
        <f>BRPL_EOD!AI57+BRPL_EOD!AJ57</f>
        <v>22.84</v>
      </c>
      <c r="J57">
        <f>BYPL_EOD!AI57+BYPL_EOD!AJ57</f>
        <v>24.47</v>
      </c>
      <c r="K57">
        <f>MES_EOD!AI57+MES_EOD!AJ57</f>
        <v>4.08</v>
      </c>
      <c r="L57">
        <f>NDMC_EOD!AI57+NDMC_EOD!AJ57</f>
        <v>17.13</v>
      </c>
      <c r="M57">
        <f>TPDDL_EOD!AI57+TPDDL_EOD!AJ57</f>
        <v>15.5</v>
      </c>
      <c r="N57">
        <f t="shared" si="0"/>
        <v>84.02</v>
      </c>
      <c r="O57" s="154">
        <f t="shared" si="1"/>
        <v>-1.9999999999996021E-2</v>
      </c>
      <c r="P57">
        <v>22.834563199238278</v>
      </c>
      <c r="Q57">
        <v>24.464175196381813</v>
      </c>
      <c r="R57">
        <v>4.0790288026660324</v>
      </c>
      <c r="S57">
        <v>17.125922399428706</v>
      </c>
      <c r="T57">
        <v>15.496310402285172</v>
      </c>
      <c r="U57" s="156">
        <f t="shared" si="2"/>
        <v>84</v>
      </c>
      <c r="V57" s="154">
        <f t="shared" si="3"/>
        <v>0</v>
      </c>
    </row>
    <row r="58" spans="1:22">
      <c r="A58" t="s">
        <v>100</v>
      </c>
      <c r="B58">
        <f>PPCL!D58</f>
        <v>245</v>
      </c>
      <c r="C58">
        <f>PPCL!E58</f>
        <v>0</v>
      </c>
      <c r="D58">
        <f>PPCL!O58</f>
        <v>84</v>
      </c>
      <c r="E58">
        <f>PPCL!P58</f>
        <v>0</v>
      </c>
      <c r="F58">
        <f t="shared" si="4"/>
        <v>245</v>
      </c>
      <c r="G58">
        <f t="shared" si="5"/>
        <v>84</v>
      </c>
      <c r="H58" s="154"/>
      <c r="I58">
        <f>BRPL_EOD!AI58+BRPL_EOD!AJ58</f>
        <v>22.84</v>
      </c>
      <c r="J58">
        <f>BYPL_EOD!AI58+BYPL_EOD!AJ58</f>
        <v>24.47</v>
      </c>
      <c r="K58">
        <f>MES_EOD!AI58+MES_EOD!AJ58</f>
        <v>4.08</v>
      </c>
      <c r="L58">
        <f>NDMC_EOD!AI58+NDMC_EOD!AJ58</f>
        <v>17.13</v>
      </c>
      <c r="M58">
        <f>TPDDL_EOD!AI58+TPDDL_EOD!AJ58</f>
        <v>15.5</v>
      </c>
      <c r="N58">
        <f t="shared" si="0"/>
        <v>84.02</v>
      </c>
      <c r="O58" s="154">
        <f t="shared" si="1"/>
        <v>-1.9999999999996021E-2</v>
      </c>
      <c r="P58">
        <v>22.834563199238278</v>
      </c>
      <c r="Q58">
        <v>24.464175196381813</v>
      </c>
      <c r="R58">
        <v>4.0790288026660324</v>
      </c>
      <c r="S58">
        <v>17.125922399428706</v>
      </c>
      <c r="T58">
        <v>15.496310402285172</v>
      </c>
      <c r="U58" s="156">
        <f t="shared" si="2"/>
        <v>84</v>
      </c>
      <c r="V58" s="154">
        <f t="shared" si="3"/>
        <v>0</v>
      </c>
    </row>
    <row r="59" spans="1:22">
      <c r="A59" t="s">
        <v>101</v>
      </c>
      <c r="B59">
        <f>PPCL!D59</f>
        <v>245</v>
      </c>
      <c r="C59">
        <f>PPCL!E59</f>
        <v>0</v>
      </c>
      <c r="D59">
        <f>PPCL!O59</f>
        <v>84</v>
      </c>
      <c r="E59">
        <f>PPCL!P59</f>
        <v>0</v>
      </c>
      <c r="F59">
        <f t="shared" si="4"/>
        <v>245</v>
      </c>
      <c r="G59">
        <f t="shared" si="5"/>
        <v>84</v>
      </c>
      <c r="H59" s="154"/>
      <c r="I59">
        <f>BRPL_EOD!AI59+BRPL_EOD!AJ59</f>
        <v>22.84</v>
      </c>
      <c r="J59">
        <f>BYPL_EOD!AI59+BYPL_EOD!AJ59</f>
        <v>24.47</v>
      </c>
      <c r="K59">
        <f>MES_EOD!AI59+MES_EOD!AJ59</f>
        <v>4.08</v>
      </c>
      <c r="L59">
        <f>NDMC_EOD!AI59+NDMC_EOD!AJ59</f>
        <v>17.13</v>
      </c>
      <c r="M59">
        <f>TPDDL_EOD!AI59+TPDDL_EOD!AJ59</f>
        <v>15.5</v>
      </c>
      <c r="N59">
        <f t="shared" si="0"/>
        <v>84.02</v>
      </c>
      <c r="O59" s="154">
        <f t="shared" si="1"/>
        <v>-1.9999999999996021E-2</v>
      </c>
      <c r="P59">
        <v>22.834563199238278</v>
      </c>
      <c r="Q59">
        <v>24.464175196381813</v>
      </c>
      <c r="R59">
        <v>4.0790288026660324</v>
      </c>
      <c r="S59">
        <v>17.125922399428706</v>
      </c>
      <c r="T59">
        <v>15.496310402285172</v>
      </c>
      <c r="U59" s="156">
        <f t="shared" si="2"/>
        <v>84</v>
      </c>
      <c r="V59" s="154">
        <f t="shared" si="3"/>
        <v>0</v>
      </c>
    </row>
    <row r="60" spans="1:22">
      <c r="A60" t="s">
        <v>102</v>
      </c>
      <c r="B60">
        <f>PPCL!D60</f>
        <v>245</v>
      </c>
      <c r="C60">
        <f>PPCL!E60</f>
        <v>0</v>
      </c>
      <c r="D60">
        <f>PPCL!O60</f>
        <v>84</v>
      </c>
      <c r="E60">
        <f>PPCL!P60</f>
        <v>0</v>
      </c>
      <c r="F60">
        <f t="shared" si="4"/>
        <v>245</v>
      </c>
      <c r="G60">
        <f t="shared" si="5"/>
        <v>84</v>
      </c>
      <c r="H60" s="154"/>
      <c r="I60">
        <f>BRPL_EOD!AI60+BRPL_EOD!AJ60</f>
        <v>22.84</v>
      </c>
      <c r="J60">
        <f>BYPL_EOD!AI60+BYPL_EOD!AJ60</f>
        <v>24.47</v>
      </c>
      <c r="K60">
        <f>MES_EOD!AI60+MES_EOD!AJ60</f>
        <v>4.08</v>
      </c>
      <c r="L60">
        <f>NDMC_EOD!AI60+NDMC_EOD!AJ60</f>
        <v>17.13</v>
      </c>
      <c r="M60">
        <f>TPDDL_EOD!AI60+TPDDL_EOD!AJ60</f>
        <v>15.5</v>
      </c>
      <c r="N60">
        <f t="shared" si="0"/>
        <v>84.02</v>
      </c>
      <c r="O60" s="154">
        <f t="shared" si="1"/>
        <v>-1.9999999999996021E-2</v>
      </c>
      <c r="P60">
        <v>22.834563199238278</v>
      </c>
      <c r="Q60">
        <v>24.464175196381813</v>
      </c>
      <c r="R60">
        <v>4.0790288026660324</v>
      </c>
      <c r="S60">
        <v>17.125922399428706</v>
      </c>
      <c r="T60">
        <v>15.496310402285172</v>
      </c>
      <c r="U60" s="156">
        <f t="shared" si="2"/>
        <v>84</v>
      </c>
      <c r="V60" s="154">
        <f t="shared" si="3"/>
        <v>0</v>
      </c>
    </row>
    <row r="61" spans="1:22">
      <c r="A61" t="s">
        <v>103</v>
      </c>
      <c r="B61">
        <f>PPCL!D61</f>
        <v>245</v>
      </c>
      <c r="C61">
        <f>PPCL!E61</f>
        <v>0</v>
      </c>
      <c r="D61">
        <f>PPCL!O61</f>
        <v>84</v>
      </c>
      <c r="E61">
        <f>PPCL!P61</f>
        <v>0</v>
      </c>
      <c r="F61">
        <f t="shared" si="4"/>
        <v>245</v>
      </c>
      <c r="G61">
        <f t="shared" si="5"/>
        <v>84</v>
      </c>
      <c r="H61" s="154"/>
      <c r="I61">
        <f>BRPL_EOD!AI61+BRPL_EOD!AJ61</f>
        <v>22.84</v>
      </c>
      <c r="J61">
        <f>BYPL_EOD!AI61+BYPL_EOD!AJ61</f>
        <v>24.47</v>
      </c>
      <c r="K61">
        <f>MES_EOD!AI61+MES_EOD!AJ61</f>
        <v>4.08</v>
      </c>
      <c r="L61">
        <f>NDMC_EOD!AI61+NDMC_EOD!AJ61</f>
        <v>17.13</v>
      </c>
      <c r="M61">
        <f>TPDDL_EOD!AI61+TPDDL_EOD!AJ61</f>
        <v>15.5</v>
      </c>
      <c r="N61">
        <f t="shared" si="0"/>
        <v>84.02</v>
      </c>
      <c r="O61" s="154">
        <f t="shared" si="1"/>
        <v>-1.9999999999996021E-2</v>
      </c>
      <c r="P61">
        <v>22.834563199238278</v>
      </c>
      <c r="Q61">
        <v>24.464175196381813</v>
      </c>
      <c r="R61">
        <v>4.0790288026660324</v>
      </c>
      <c r="S61">
        <v>17.125922399428706</v>
      </c>
      <c r="T61">
        <v>15.496310402285172</v>
      </c>
      <c r="U61" s="156">
        <f t="shared" si="2"/>
        <v>84</v>
      </c>
      <c r="V61" s="154">
        <f t="shared" si="3"/>
        <v>0</v>
      </c>
    </row>
    <row r="62" spans="1:22">
      <c r="A62" t="s">
        <v>104</v>
      </c>
      <c r="B62">
        <f>PPCL!D62</f>
        <v>245</v>
      </c>
      <c r="C62">
        <f>PPCL!E62</f>
        <v>0</v>
      </c>
      <c r="D62">
        <f>PPCL!O62</f>
        <v>84</v>
      </c>
      <c r="E62">
        <f>PPCL!P62</f>
        <v>0</v>
      </c>
      <c r="F62">
        <f t="shared" si="4"/>
        <v>245</v>
      </c>
      <c r="G62">
        <f t="shared" si="5"/>
        <v>84</v>
      </c>
      <c r="H62" s="154"/>
      <c r="I62">
        <f>BRPL_EOD!AI62+BRPL_EOD!AJ62</f>
        <v>22.84</v>
      </c>
      <c r="J62">
        <f>BYPL_EOD!AI62+BYPL_EOD!AJ62</f>
        <v>24.47</v>
      </c>
      <c r="K62">
        <f>MES_EOD!AI62+MES_EOD!AJ62</f>
        <v>4.08</v>
      </c>
      <c r="L62">
        <f>NDMC_EOD!AI62+NDMC_EOD!AJ62</f>
        <v>17.13</v>
      </c>
      <c r="M62">
        <f>TPDDL_EOD!AI62+TPDDL_EOD!AJ62</f>
        <v>15.5</v>
      </c>
      <c r="N62">
        <f t="shared" si="0"/>
        <v>84.02</v>
      </c>
      <c r="O62" s="154">
        <f t="shared" si="1"/>
        <v>-1.9999999999996021E-2</v>
      </c>
      <c r="P62">
        <v>22.834563199238278</v>
      </c>
      <c r="Q62">
        <v>24.464175196381813</v>
      </c>
      <c r="R62">
        <v>4.0790288026660324</v>
      </c>
      <c r="S62">
        <v>17.125922399428706</v>
      </c>
      <c r="T62">
        <v>15.496310402285172</v>
      </c>
      <c r="U62" s="156">
        <f t="shared" si="2"/>
        <v>84</v>
      </c>
      <c r="V62" s="154">
        <f t="shared" si="3"/>
        <v>0</v>
      </c>
    </row>
    <row r="63" spans="1:22">
      <c r="A63" t="s">
        <v>105</v>
      </c>
      <c r="B63">
        <f>PPCL!D63</f>
        <v>245</v>
      </c>
      <c r="C63">
        <f>PPCL!E63</f>
        <v>0</v>
      </c>
      <c r="D63">
        <f>PPCL!O63</f>
        <v>84</v>
      </c>
      <c r="E63">
        <f>PPCL!P63</f>
        <v>0</v>
      </c>
      <c r="F63">
        <f t="shared" si="4"/>
        <v>245</v>
      </c>
      <c r="G63">
        <f t="shared" si="5"/>
        <v>84</v>
      </c>
      <c r="H63" s="154"/>
      <c r="I63">
        <f>BRPL_EOD!AI63+BRPL_EOD!AJ63</f>
        <v>22.84</v>
      </c>
      <c r="J63">
        <f>BYPL_EOD!AI63+BYPL_EOD!AJ63</f>
        <v>24.47</v>
      </c>
      <c r="K63">
        <f>MES_EOD!AI63+MES_EOD!AJ63</f>
        <v>4.08</v>
      </c>
      <c r="L63">
        <f>NDMC_EOD!AI63+NDMC_EOD!AJ63</f>
        <v>17.13</v>
      </c>
      <c r="M63">
        <f>TPDDL_EOD!AI63+TPDDL_EOD!AJ63</f>
        <v>15.5</v>
      </c>
      <c r="N63">
        <f t="shared" si="0"/>
        <v>84.02</v>
      </c>
      <c r="O63" s="154">
        <f t="shared" si="1"/>
        <v>-1.9999999999996021E-2</v>
      </c>
      <c r="P63">
        <v>22.834563199238278</v>
      </c>
      <c r="Q63">
        <v>24.464175196381813</v>
      </c>
      <c r="R63">
        <v>4.0790288026660324</v>
      </c>
      <c r="S63">
        <v>17.125922399428706</v>
      </c>
      <c r="T63">
        <v>15.496310402285172</v>
      </c>
      <c r="U63" s="156">
        <f t="shared" si="2"/>
        <v>84</v>
      </c>
      <c r="V63" s="154">
        <f t="shared" si="3"/>
        <v>0</v>
      </c>
    </row>
    <row r="64" spans="1:22">
      <c r="A64" t="s">
        <v>106</v>
      </c>
      <c r="B64">
        <f>PPCL!D64</f>
        <v>245</v>
      </c>
      <c r="C64">
        <f>PPCL!E64</f>
        <v>0</v>
      </c>
      <c r="D64">
        <f>PPCL!O64</f>
        <v>81</v>
      </c>
      <c r="E64">
        <f>PPCL!P64</f>
        <v>0</v>
      </c>
      <c r="F64">
        <f t="shared" si="4"/>
        <v>245</v>
      </c>
      <c r="G64">
        <f t="shared" si="5"/>
        <v>81</v>
      </c>
      <c r="H64" s="154"/>
      <c r="I64">
        <f>BRPL_EOD!AI64+BRPL_EOD!AJ64</f>
        <v>22.02</v>
      </c>
      <c r="J64">
        <f>BYPL_EOD!AI64+BYPL_EOD!AJ64</f>
        <v>23.59</v>
      </c>
      <c r="K64">
        <f>MES_EOD!AI64+MES_EOD!AJ64</f>
        <v>3.93</v>
      </c>
      <c r="L64">
        <f>NDMC_EOD!AI64+NDMC_EOD!AJ64</f>
        <v>16.510000000000002</v>
      </c>
      <c r="M64">
        <f>TPDDL_EOD!AI64+TPDDL_EOD!AJ64</f>
        <v>14.94</v>
      </c>
      <c r="N64">
        <f t="shared" si="0"/>
        <v>80.989999999999995</v>
      </c>
      <c r="O64" s="154">
        <f t="shared" si="1"/>
        <v>1.0000000000005116E-2</v>
      </c>
      <c r="P64">
        <v>22.02271885417953</v>
      </c>
      <c r="Q64">
        <v>23.592912705272258</v>
      </c>
      <c r="R64">
        <v>3.9304852450919872</v>
      </c>
      <c r="S64">
        <v>16.51203852327448</v>
      </c>
      <c r="T64">
        <v>14.941844672181752</v>
      </c>
      <c r="U64" s="156">
        <f t="shared" si="2"/>
        <v>81</v>
      </c>
      <c r="V64" s="154">
        <f t="shared" si="3"/>
        <v>0</v>
      </c>
    </row>
    <row r="65" spans="1:22">
      <c r="A65" t="s">
        <v>107</v>
      </c>
      <c r="B65">
        <f>PPCL!D65</f>
        <v>245</v>
      </c>
      <c r="C65">
        <f>PPCL!E65</f>
        <v>0</v>
      </c>
      <c r="D65">
        <f>PPCL!O65</f>
        <v>81</v>
      </c>
      <c r="E65">
        <f>PPCL!P65</f>
        <v>0</v>
      </c>
      <c r="F65">
        <f t="shared" si="4"/>
        <v>245</v>
      </c>
      <c r="G65">
        <f t="shared" si="5"/>
        <v>81</v>
      </c>
      <c r="H65" s="154"/>
      <c r="I65">
        <f>BRPL_EOD!AI65+BRPL_EOD!AJ65</f>
        <v>22.02</v>
      </c>
      <c r="J65">
        <f>BYPL_EOD!AI65+BYPL_EOD!AJ65</f>
        <v>23.59</v>
      </c>
      <c r="K65">
        <f>MES_EOD!AI65+MES_EOD!AJ65</f>
        <v>3.93</v>
      </c>
      <c r="L65">
        <f>NDMC_EOD!AI65+NDMC_EOD!AJ65</f>
        <v>16.510000000000002</v>
      </c>
      <c r="M65">
        <f>TPDDL_EOD!AI65+TPDDL_EOD!AJ65</f>
        <v>14.94</v>
      </c>
      <c r="N65">
        <f t="shared" si="0"/>
        <v>80.989999999999995</v>
      </c>
      <c r="O65" s="154">
        <f t="shared" si="1"/>
        <v>1.0000000000005116E-2</v>
      </c>
      <c r="P65">
        <v>22.02271885417953</v>
      </c>
      <c r="Q65">
        <v>23.592912705272258</v>
      </c>
      <c r="R65">
        <v>3.9304852450919872</v>
      </c>
      <c r="S65">
        <v>16.51203852327448</v>
      </c>
      <c r="T65">
        <v>14.941844672181752</v>
      </c>
      <c r="U65" s="156">
        <f t="shared" si="2"/>
        <v>81</v>
      </c>
      <c r="V65" s="154">
        <f t="shared" si="3"/>
        <v>0</v>
      </c>
    </row>
    <row r="66" spans="1:22">
      <c r="A66" t="s">
        <v>108</v>
      </c>
      <c r="B66">
        <f>PPCL!D66</f>
        <v>245</v>
      </c>
      <c r="C66">
        <f>PPCL!E66</f>
        <v>0</v>
      </c>
      <c r="D66">
        <f>PPCL!O66</f>
        <v>81</v>
      </c>
      <c r="E66">
        <f>PPCL!P66</f>
        <v>0</v>
      </c>
      <c r="F66">
        <f t="shared" si="4"/>
        <v>245</v>
      </c>
      <c r="G66">
        <f t="shared" si="5"/>
        <v>81</v>
      </c>
      <c r="H66" s="154"/>
      <c r="I66">
        <f>BRPL_EOD!AI66+BRPL_EOD!AJ66</f>
        <v>22.02</v>
      </c>
      <c r="J66">
        <f>BYPL_EOD!AI66+BYPL_EOD!AJ66</f>
        <v>23.59</v>
      </c>
      <c r="K66">
        <f>MES_EOD!AI66+MES_EOD!AJ66</f>
        <v>3.93</v>
      </c>
      <c r="L66">
        <f>NDMC_EOD!AI66+NDMC_EOD!AJ66</f>
        <v>16.510000000000002</v>
      </c>
      <c r="M66">
        <f>TPDDL_EOD!AI66+TPDDL_EOD!AJ66</f>
        <v>14.94</v>
      </c>
      <c r="N66">
        <f t="shared" si="0"/>
        <v>80.989999999999995</v>
      </c>
      <c r="O66" s="154">
        <f t="shared" si="1"/>
        <v>1.0000000000005116E-2</v>
      </c>
      <c r="P66">
        <v>22.02271885417953</v>
      </c>
      <c r="Q66">
        <v>23.592912705272258</v>
      </c>
      <c r="R66">
        <v>3.9304852450919872</v>
      </c>
      <c r="S66">
        <v>16.51203852327448</v>
      </c>
      <c r="T66">
        <v>14.941844672181752</v>
      </c>
      <c r="U66" s="156">
        <f t="shared" si="2"/>
        <v>81</v>
      </c>
      <c r="V66" s="154">
        <f t="shared" si="3"/>
        <v>0</v>
      </c>
    </row>
    <row r="67" spans="1:22">
      <c r="A67" t="s">
        <v>109</v>
      </c>
      <c r="B67">
        <f>PPCL!D67</f>
        <v>245</v>
      </c>
      <c r="C67">
        <f>PPCL!E67</f>
        <v>0</v>
      </c>
      <c r="D67">
        <f>PPCL!O67</f>
        <v>81</v>
      </c>
      <c r="E67">
        <f>PPCL!P67</f>
        <v>0</v>
      </c>
      <c r="F67">
        <f t="shared" si="4"/>
        <v>245</v>
      </c>
      <c r="G67">
        <f t="shared" si="5"/>
        <v>81</v>
      </c>
      <c r="H67" s="154"/>
      <c r="I67">
        <f>BRPL_EOD!AI67+BRPL_EOD!AJ67</f>
        <v>22.02</v>
      </c>
      <c r="J67">
        <f>BYPL_EOD!AI67+BYPL_EOD!AJ67</f>
        <v>23.59</v>
      </c>
      <c r="K67">
        <f>MES_EOD!AI67+MES_EOD!AJ67</f>
        <v>3.93</v>
      </c>
      <c r="L67">
        <f>NDMC_EOD!AI67+NDMC_EOD!AJ67</f>
        <v>16.510000000000002</v>
      </c>
      <c r="M67">
        <f>TPDDL_EOD!AI67+TPDDL_EOD!AJ67</f>
        <v>14.94</v>
      </c>
      <c r="N67">
        <f t="shared" ref="N67:N98" si="6">SUM(I67:M67)</f>
        <v>80.989999999999995</v>
      </c>
      <c r="O67" s="154">
        <f t="shared" ref="O67:O98" si="7">G67-N67</f>
        <v>1.0000000000005116E-2</v>
      </c>
      <c r="P67">
        <v>22.02271885417953</v>
      </c>
      <c r="Q67">
        <v>23.592912705272258</v>
      </c>
      <c r="R67">
        <v>3.9304852450919872</v>
      </c>
      <c r="S67">
        <v>16.51203852327448</v>
      </c>
      <c r="T67">
        <v>14.941844672181752</v>
      </c>
      <c r="U67" s="156">
        <f t="shared" ref="U67:U98" si="8">SUM(P67:T67)</f>
        <v>81</v>
      </c>
      <c r="V67" s="154">
        <f t="shared" ref="V67:V99" si="9">G67-U67</f>
        <v>0</v>
      </c>
    </row>
    <row r="68" spans="1:22">
      <c r="A68" t="s">
        <v>110</v>
      </c>
      <c r="B68">
        <f>PPCL!D68</f>
        <v>245</v>
      </c>
      <c r="C68">
        <f>PPCL!E68</f>
        <v>0</v>
      </c>
      <c r="D68">
        <f>PPCL!O68</f>
        <v>81</v>
      </c>
      <c r="E68">
        <f>PPCL!P68</f>
        <v>0</v>
      </c>
      <c r="F68">
        <f t="shared" ref="F68:F98" si="10">B68+C68</f>
        <v>245</v>
      </c>
      <c r="G68">
        <f t="shared" ref="G68:G98" si="11">D68+E68</f>
        <v>81</v>
      </c>
      <c r="H68" s="154"/>
      <c r="I68">
        <f>BRPL_EOD!AI68+BRPL_EOD!AJ68</f>
        <v>22.02</v>
      </c>
      <c r="J68">
        <f>BYPL_EOD!AI68+BYPL_EOD!AJ68</f>
        <v>23.59</v>
      </c>
      <c r="K68">
        <f>MES_EOD!AI68+MES_EOD!AJ68</f>
        <v>3.93</v>
      </c>
      <c r="L68">
        <f>NDMC_EOD!AI68+NDMC_EOD!AJ68</f>
        <v>16.510000000000002</v>
      </c>
      <c r="M68">
        <f>TPDDL_EOD!AI68+TPDDL_EOD!AJ68</f>
        <v>14.94</v>
      </c>
      <c r="N68">
        <f t="shared" si="6"/>
        <v>80.989999999999995</v>
      </c>
      <c r="O68" s="154">
        <f t="shared" si="7"/>
        <v>1.0000000000005116E-2</v>
      </c>
      <c r="P68">
        <v>22.02271885417953</v>
      </c>
      <c r="Q68">
        <v>23.592912705272258</v>
      </c>
      <c r="R68">
        <v>3.9304852450919872</v>
      </c>
      <c r="S68">
        <v>16.51203852327448</v>
      </c>
      <c r="T68">
        <v>14.941844672181752</v>
      </c>
      <c r="U68" s="156">
        <f t="shared" si="8"/>
        <v>81</v>
      </c>
      <c r="V68" s="154">
        <f t="shared" si="9"/>
        <v>0</v>
      </c>
    </row>
    <row r="69" spans="1:22">
      <c r="A69" t="s">
        <v>111</v>
      </c>
      <c r="B69">
        <f>PPCL!D69</f>
        <v>245</v>
      </c>
      <c r="C69">
        <f>PPCL!E69</f>
        <v>0</v>
      </c>
      <c r="D69">
        <f>PPCL!O69</f>
        <v>81</v>
      </c>
      <c r="E69">
        <f>PPCL!P69</f>
        <v>0</v>
      </c>
      <c r="F69">
        <f t="shared" si="10"/>
        <v>245</v>
      </c>
      <c r="G69">
        <f t="shared" si="11"/>
        <v>81</v>
      </c>
      <c r="H69" s="154"/>
      <c r="I69">
        <f>BRPL_EOD!AI69+BRPL_EOD!AJ69</f>
        <v>22.02</v>
      </c>
      <c r="J69">
        <f>BYPL_EOD!AI69+BYPL_EOD!AJ69</f>
        <v>23.59</v>
      </c>
      <c r="K69">
        <f>MES_EOD!AI69+MES_EOD!AJ69</f>
        <v>3.93</v>
      </c>
      <c r="L69">
        <f>NDMC_EOD!AI69+NDMC_EOD!AJ69</f>
        <v>16.510000000000002</v>
      </c>
      <c r="M69">
        <f>TPDDL_EOD!AI69+TPDDL_EOD!AJ69</f>
        <v>14.94</v>
      </c>
      <c r="N69">
        <f t="shared" si="6"/>
        <v>80.989999999999995</v>
      </c>
      <c r="O69" s="154">
        <f t="shared" si="7"/>
        <v>1.0000000000005116E-2</v>
      </c>
      <c r="P69">
        <v>22.02271885417953</v>
      </c>
      <c r="Q69">
        <v>23.592912705272258</v>
      </c>
      <c r="R69">
        <v>3.9304852450919872</v>
      </c>
      <c r="S69">
        <v>16.51203852327448</v>
      </c>
      <c r="T69">
        <v>14.941844672181752</v>
      </c>
      <c r="U69" s="156">
        <f t="shared" si="8"/>
        <v>81</v>
      </c>
      <c r="V69" s="154">
        <f t="shared" si="9"/>
        <v>0</v>
      </c>
    </row>
    <row r="70" spans="1:22">
      <c r="A70" t="s">
        <v>112</v>
      </c>
      <c r="B70">
        <f>PPCL!D70</f>
        <v>245</v>
      </c>
      <c r="C70">
        <f>PPCL!E70</f>
        <v>0</v>
      </c>
      <c r="D70">
        <f>PPCL!O70</f>
        <v>81</v>
      </c>
      <c r="E70">
        <f>PPCL!P70</f>
        <v>0</v>
      </c>
      <c r="F70">
        <f t="shared" si="10"/>
        <v>245</v>
      </c>
      <c r="G70">
        <f t="shared" si="11"/>
        <v>81</v>
      </c>
      <c r="H70" s="154"/>
      <c r="I70">
        <f>BRPL_EOD!AI70+BRPL_EOD!AJ70</f>
        <v>22.02</v>
      </c>
      <c r="J70">
        <f>BYPL_EOD!AI70+BYPL_EOD!AJ70</f>
        <v>23.59</v>
      </c>
      <c r="K70">
        <f>MES_EOD!AI70+MES_EOD!AJ70</f>
        <v>3.93</v>
      </c>
      <c r="L70">
        <f>NDMC_EOD!AI70+NDMC_EOD!AJ70</f>
        <v>16.510000000000002</v>
      </c>
      <c r="M70">
        <f>TPDDL_EOD!AI70+TPDDL_EOD!AJ70</f>
        <v>14.94</v>
      </c>
      <c r="N70">
        <f t="shared" si="6"/>
        <v>80.989999999999995</v>
      </c>
      <c r="O70" s="154">
        <f t="shared" si="7"/>
        <v>1.0000000000005116E-2</v>
      </c>
      <c r="P70">
        <v>22.02271885417953</v>
      </c>
      <c r="Q70">
        <v>23.592912705272258</v>
      </c>
      <c r="R70">
        <v>3.9304852450919872</v>
      </c>
      <c r="S70">
        <v>16.51203852327448</v>
      </c>
      <c r="T70">
        <v>14.941844672181752</v>
      </c>
      <c r="U70" s="156">
        <f t="shared" si="8"/>
        <v>81</v>
      </c>
      <c r="V70" s="154">
        <f t="shared" si="9"/>
        <v>0</v>
      </c>
    </row>
    <row r="71" spans="1:22">
      <c r="A71" t="s">
        <v>113</v>
      </c>
      <c r="B71">
        <f>PPCL!D71</f>
        <v>245</v>
      </c>
      <c r="C71">
        <f>PPCL!E71</f>
        <v>0</v>
      </c>
      <c r="D71">
        <f>PPCL!O71</f>
        <v>84</v>
      </c>
      <c r="E71">
        <f>PPCL!P71</f>
        <v>0</v>
      </c>
      <c r="F71">
        <f t="shared" si="10"/>
        <v>245</v>
      </c>
      <c r="G71">
        <f t="shared" si="11"/>
        <v>84</v>
      </c>
      <c r="H71" s="154"/>
      <c r="I71">
        <f>BRPL_EOD!AI71+BRPL_EOD!AJ71</f>
        <v>22.84</v>
      </c>
      <c r="J71">
        <f>BYPL_EOD!AI71+BYPL_EOD!AJ71</f>
        <v>24.47</v>
      </c>
      <c r="K71">
        <f>MES_EOD!AI71+MES_EOD!AJ71</f>
        <v>4.08</v>
      </c>
      <c r="L71">
        <f>NDMC_EOD!AI71+NDMC_EOD!AJ71</f>
        <v>17.13</v>
      </c>
      <c r="M71">
        <f>TPDDL_EOD!AI71+TPDDL_EOD!AJ71</f>
        <v>15.5</v>
      </c>
      <c r="N71">
        <f t="shared" si="6"/>
        <v>84.02</v>
      </c>
      <c r="O71" s="154">
        <f t="shared" si="7"/>
        <v>-1.9999999999996021E-2</v>
      </c>
      <c r="P71">
        <v>22.834563199238278</v>
      </c>
      <c r="Q71">
        <v>24.464175196381813</v>
      </c>
      <c r="R71">
        <v>4.0790288026660324</v>
      </c>
      <c r="S71">
        <v>17.125922399428706</v>
      </c>
      <c r="T71">
        <v>15.496310402285172</v>
      </c>
      <c r="U71" s="156">
        <f t="shared" si="8"/>
        <v>84</v>
      </c>
      <c r="V71" s="154">
        <f t="shared" si="9"/>
        <v>0</v>
      </c>
    </row>
    <row r="72" spans="1:22">
      <c r="A72" t="s">
        <v>114</v>
      </c>
      <c r="B72">
        <f>PPCL!D72</f>
        <v>245</v>
      </c>
      <c r="C72">
        <f>PPCL!E72</f>
        <v>0</v>
      </c>
      <c r="D72">
        <f>PPCL!O72</f>
        <v>84</v>
      </c>
      <c r="E72">
        <f>PPCL!P72</f>
        <v>0</v>
      </c>
      <c r="F72">
        <f t="shared" si="10"/>
        <v>245</v>
      </c>
      <c r="G72">
        <f t="shared" si="11"/>
        <v>84</v>
      </c>
      <c r="H72" s="154"/>
      <c r="I72">
        <f>BRPL_EOD!AI72+BRPL_EOD!AJ72</f>
        <v>22.84</v>
      </c>
      <c r="J72">
        <f>BYPL_EOD!AI72+BYPL_EOD!AJ72</f>
        <v>24.47</v>
      </c>
      <c r="K72">
        <f>MES_EOD!AI72+MES_EOD!AJ72</f>
        <v>4.08</v>
      </c>
      <c r="L72">
        <f>NDMC_EOD!AI72+NDMC_EOD!AJ72</f>
        <v>17.13</v>
      </c>
      <c r="M72">
        <f>TPDDL_EOD!AI72+TPDDL_EOD!AJ72</f>
        <v>15.5</v>
      </c>
      <c r="N72">
        <f t="shared" si="6"/>
        <v>84.02</v>
      </c>
      <c r="O72" s="154">
        <f t="shared" si="7"/>
        <v>-1.9999999999996021E-2</v>
      </c>
      <c r="P72">
        <v>22.834563199238278</v>
      </c>
      <c r="Q72">
        <v>24.464175196381813</v>
      </c>
      <c r="R72">
        <v>4.0790288026660324</v>
      </c>
      <c r="S72">
        <v>17.125922399428706</v>
      </c>
      <c r="T72">
        <v>15.496310402285172</v>
      </c>
      <c r="U72" s="156">
        <f t="shared" si="8"/>
        <v>84</v>
      </c>
      <c r="V72" s="154">
        <f t="shared" si="9"/>
        <v>0</v>
      </c>
    </row>
    <row r="73" spans="1:22">
      <c r="A73" t="s">
        <v>115</v>
      </c>
      <c r="B73">
        <f>PPCL!D73</f>
        <v>245</v>
      </c>
      <c r="C73">
        <f>PPCL!E73</f>
        <v>0</v>
      </c>
      <c r="D73">
        <f>PPCL!O73</f>
        <v>88</v>
      </c>
      <c r="E73">
        <f>PPCL!P73</f>
        <v>0</v>
      </c>
      <c r="F73">
        <f t="shared" si="10"/>
        <v>245</v>
      </c>
      <c r="G73">
        <f t="shared" si="11"/>
        <v>88</v>
      </c>
      <c r="H73" s="154"/>
      <c r="I73">
        <f>BRPL_EOD!AI73+BRPL_EOD!AJ73</f>
        <v>23.92</v>
      </c>
      <c r="J73">
        <f>BYPL_EOD!AI73+BYPL_EOD!AJ73</f>
        <v>25.63</v>
      </c>
      <c r="K73">
        <f>MES_EOD!AI73+MES_EOD!AJ73</f>
        <v>4.2699999999999996</v>
      </c>
      <c r="L73">
        <f>NDMC_EOD!AI73+NDMC_EOD!AJ73</f>
        <v>17.940000000000001</v>
      </c>
      <c r="M73">
        <f>TPDDL_EOD!AI73+TPDDL_EOD!AJ73</f>
        <v>16.23</v>
      </c>
      <c r="N73">
        <f t="shared" si="6"/>
        <v>87.99</v>
      </c>
      <c r="O73" s="154">
        <f t="shared" si="7"/>
        <v>1.0000000000005116E-2</v>
      </c>
      <c r="P73">
        <v>23.922718490737587</v>
      </c>
      <c r="Q73">
        <v>25.632912831003523</v>
      </c>
      <c r="R73">
        <v>4.2704852824184565</v>
      </c>
      <c r="S73">
        <v>17.942038868053189</v>
      </c>
      <c r="T73">
        <v>16.231844527787249</v>
      </c>
      <c r="U73" s="156">
        <f t="shared" si="8"/>
        <v>88</v>
      </c>
      <c r="V73" s="154">
        <f t="shared" si="9"/>
        <v>0</v>
      </c>
    </row>
    <row r="74" spans="1:22">
      <c r="A74" t="s">
        <v>116</v>
      </c>
      <c r="B74">
        <f>PPCL!D74</f>
        <v>245</v>
      </c>
      <c r="C74">
        <f>PPCL!E74</f>
        <v>0</v>
      </c>
      <c r="D74">
        <f>PPCL!O74</f>
        <v>96</v>
      </c>
      <c r="E74">
        <f>PPCL!P74</f>
        <v>0</v>
      </c>
      <c r="F74">
        <f t="shared" si="10"/>
        <v>245</v>
      </c>
      <c r="G74">
        <f t="shared" si="11"/>
        <v>96</v>
      </c>
      <c r="H74" s="154"/>
      <c r="I74">
        <f>BRPL_EOD!AI74+BRPL_EOD!AJ74</f>
        <v>26.1</v>
      </c>
      <c r="J74">
        <f>BYPL_EOD!AI74+BYPL_EOD!AJ74</f>
        <v>27.96</v>
      </c>
      <c r="K74">
        <f>MES_EOD!AI74+MES_EOD!AJ74</f>
        <v>4.66</v>
      </c>
      <c r="L74">
        <f>NDMC_EOD!AI74+NDMC_EOD!AJ74</f>
        <v>19.57</v>
      </c>
      <c r="M74">
        <f>TPDDL_EOD!AI74+TPDDL_EOD!AJ74</f>
        <v>17.71</v>
      </c>
      <c r="N74">
        <f t="shared" si="6"/>
        <v>96</v>
      </c>
      <c r="O74" s="154">
        <f t="shared" si="7"/>
        <v>0</v>
      </c>
      <c r="P74">
        <v>26.1</v>
      </c>
      <c r="Q74">
        <v>27.96</v>
      </c>
      <c r="R74">
        <v>4.66</v>
      </c>
      <c r="S74">
        <v>19.57</v>
      </c>
      <c r="T74">
        <v>17.71</v>
      </c>
      <c r="U74" s="156">
        <f t="shared" si="8"/>
        <v>96</v>
      </c>
      <c r="V74" s="154">
        <f t="shared" si="9"/>
        <v>0</v>
      </c>
    </row>
    <row r="75" spans="1:22">
      <c r="A75" t="s">
        <v>117</v>
      </c>
      <c r="B75">
        <f>PPCL!D75</f>
        <v>245</v>
      </c>
      <c r="C75">
        <f>PPCL!E75</f>
        <v>0</v>
      </c>
      <c r="D75">
        <f>PPCL!O75</f>
        <v>96</v>
      </c>
      <c r="E75">
        <f>PPCL!P75</f>
        <v>0</v>
      </c>
      <c r="F75">
        <f t="shared" si="10"/>
        <v>245</v>
      </c>
      <c r="G75">
        <f t="shared" si="11"/>
        <v>96</v>
      </c>
      <c r="H75" s="154"/>
      <c r="I75">
        <f>BRPL_EOD!AI75+BRPL_EOD!AJ75</f>
        <v>26.1</v>
      </c>
      <c r="J75">
        <f>BYPL_EOD!AI75+BYPL_EOD!AJ75</f>
        <v>27.96</v>
      </c>
      <c r="K75">
        <f>MES_EOD!AI75+MES_EOD!AJ75</f>
        <v>4.66</v>
      </c>
      <c r="L75">
        <f>NDMC_EOD!AI75+NDMC_EOD!AJ75</f>
        <v>19.57</v>
      </c>
      <c r="M75">
        <f>TPDDL_EOD!AI75+TPDDL_EOD!AJ75</f>
        <v>17.71</v>
      </c>
      <c r="N75">
        <f t="shared" si="6"/>
        <v>96</v>
      </c>
      <c r="O75" s="154">
        <f t="shared" si="7"/>
        <v>0</v>
      </c>
      <c r="P75">
        <v>26.1</v>
      </c>
      <c r="Q75">
        <v>27.96</v>
      </c>
      <c r="R75">
        <v>4.66</v>
      </c>
      <c r="S75">
        <v>19.57</v>
      </c>
      <c r="T75">
        <v>17.71</v>
      </c>
      <c r="U75" s="156">
        <f t="shared" si="8"/>
        <v>96</v>
      </c>
      <c r="V75" s="154">
        <f t="shared" si="9"/>
        <v>0</v>
      </c>
    </row>
    <row r="76" spans="1:22">
      <c r="A76" t="s">
        <v>118</v>
      </c>
      <c r="B76">
        <f>PPCL!D76</f>
        <v>245</v>
      </c>
      <c r="C76">
        <f>PPCL!E76</f>
        <v>0</v>
      </c>
      <c r="D76">
        <f>PPCL!O76</f>
        <v>96</v>
      </c>
      <c r="E76">
        <f>PPCL!P76</f>
        <v>0</v>
      </c>
      <c r="F76">
        <f t="shared" si="10"/>
        <v>245</v>
      </c>
      <c r="G76">
        <f t="shared" si="11"/>
        <v>96</v>
      </c>
      <c r="H76" s="154"/>
      <c r="I76">
        <f>BRPL_EOD!AI76+BRPL_EOD!AJ76</f>
        <v>26.1</v>
      </c>
      <c r="J76">
        <f>BYPL_EOD!AI76+BYPL_EOD!AJ76</f>
        <v>27.96</v>
      </c>
      <c r="K76">
        <f>MES_EOD!AI76+MES_EOD!AJ76</f>
        <v>4.66</v>
      </c>
      <c r="L76">
        <f>NDMC_EOD!AI76+NDMC_EOD!AJ76</f>
        <v>19.57</v>
      </c>
      <c r="M76">
        <f>TPDDL_EOD!AI76+TPDDL_EOD!AJ76</f>
        <v>17.71</v>
      </c>
      <c r="N76">
        <f t="shared" si="6"/>
        <v>96</v>
      </c>
      <c r="O76" s="154">
        <f t="shared" si="7"/>
        <v>0</v>
      </c>
      <c r="P76">
        <v>26.1</v>
      </c>
      <c r="Q76">
        <v>27.96</v>
      </c>
      <c r="R76">
        <v>4.66</v>
      </c>
      <c r="S76">
        <v>19.57</v>
      </c>
      <c r="T76">
        <v>17.71</v>
      </c>
      <c r="U76" s="156">
        <f t="shared" si="8"/>
        <v>96</v>
      </c>
      <c r="V76" s="154">
        <f t="shared" si="9"/>
        <v>0</v>
      </c>
    </row>
    <row r="77" spans="1:22">
      <c r="A77" t="s">
        <v>119</v>
      </c>
      <c r="B77">
        <f>PPCL!D77</f>
        <v>245</v>
      </c>
      <c r="C77">
        <f>PPCL!E77</f>
        <v>0</v>
      </c>
      <c r="D77">
        <f>PPCL!O77</f>
        <v>96</v>
      </c>
      <c r="E77">
        <f>PPCL!P77</f>
        <v>0</v>
      </c>
      <c r="F77">
        <f t="shared" si="10"/>
        <v>245</v>
      </c>
      <c r="G77">
        <f t="shared" si="11"/>
        <v>96</v>
      </c>
      <c r="H77" s="154"/>
      <c r="I77">
        <f>BRPL_EOD!AI77+BRPL_EOD!AJ77</f>
        <v>28</v>
      </c>
      <c r="J77">
        <f>BYPL_EOD!AI77+BYPL_EOD!AJ77</f>
        <v>15.02</v>
      </c>
      <c r="K77">
        <f>MES_EOD!AI77+MES_EOD!AJ77</f>
        <v>5.66</v>
      </c>
      <c r="L77">
        <f>NDMC_EOD!AI77+NDMC_EOD!AJ77</f>
        <v>28.32</v>
      </c>
      <c r="M77">
        <f>TPDDL_EOD!AI77+TPDDL_EOD!AJ77</f>
        <v>19</v>
      </c>
      <c r="N77">
        <f t="shared" si="6"/>
        <v>96</v>
      </c>
      <c r="O77" s="154">
        <f t="shared" si="7"/>
        <v>0</v>
      </c>
      <c r="P77">
        <v>28</v>
      </c>
      <c r="Q77">
        <v>15.02</v>
      </c>
      <c r="R77">
        <v>5.66</v>
      </c>
      <c r="S77">
        <v>28.32</v>
      </c>
      <c r="T77">
        <v>19</v>
      </c>
      <c r="U77" s="156">
        <f t="shared" si="8"/>
        <v>96</v>
      </c>
      <c r="V77" s="154">
        <f t="shared" si="9"/>
        <v>0</v>
      </c>
    </row>
    <row r="78" spans="1:22">
      <c r="A78" t="s">
        <v>120</v>
      </c>
      <c r="B78">
        <f>PPCL!D78</f>
        <v>245</v>
      </c>
      <c r="C78">
        <f>PPCL!E78</f>
        <v>0</v>
      </c>
      <c r="D78">
        <f>PPCL!O78</f>
        <v>96</v>
      </c>
      <c r="E78">
        <f>PPCL!P78</f>
        <v>0</v>
      </c>
      <c r="F78">
        <f t="shared" si="10"/>
        <v>245</v>
      </c>
      <c r="G78">
        <f t="shared" si="11"/>
        <v>96</v>
      </c>
      <c r="H78" s="154"/>
      <c r="I78">
        <f>BRPL_EOD!AI78+BRPL_EOD!AJ78</f>
        <v>28</v>
      </c>
      <c r="J78">
        <f>BYPL_EOD!AI78+BYPL_EOD!AJ78</f>
        <v>15.02</v>
      </c>
      <c r="K78">
        <f>MES_EOD!AI78+MES_EOD!AJ78</f>
        <v>5.66</v>
      </c>
      <c r="L78">
        <f>NDMC_EOD!AI78+NDMC_EOD!AJ78</f>
        <v>28.32</v>
      </c>
      <c r="M78">
        <f>TPDDL_EOD!AI78+TPDDL_EOD!AJ78</f>
        <v>19</v>
      </c>
      <c r="N78">
        <f t="shared" si="6"/>
        <v>96</v>
      </c>
      <c r="O78" s="154">
        <f t="shared" si="7"/>
        <v>0</v>
      </c>
      <c r="P78">
        <v>28</v>
      </c>
      <c r="Q78">
        <v>15.02</v>
      </c>
      <c r="R78">
        <v>5.66</v>
      </c>
      <c r="S78">
        <v>28.32</v>
      </c>
      <c r="T78">
        <v>19</v>
      </c>
      <c r="U78" s="156">
        <f t="shared" si="8"/>
        <v>96</v>
      </c>
      <c r="V78" s="154">
        <f t="shared" si="9"/>
        <v>0</v>
      </c>
    </row>
    <row r="79" spans="1:22">
      <c r="A79" t="s">
        <v>121</v>
      </c>
      <c r="B79">
        <f>PPCL!D79</f>
        <v>245</v>
      </c>
      <c r="C79">
        <f>PPCL!E79</f>
        <v>0</v>
      </c>
      <c r="D79">
        <f>PPCL!O79</f>
        <v>93</v>
      </c>
      <c r="E79">
        <f>PPCL!P79</f>
        <v>0</v>
      </c>
      <c r="F79">
        <f t="shared" si="10"/>
        <v>245</v>
      </c>
      <c r="G79">
        <f t="shared" si="11"/>
        <v>93</v>
      </c>
      <c r="H79" s="154"/>
      <c r="I79">
        <f>BRPL_EOD!AI79+BRPL_EOD!AJ79</f>
        <v>28</v>
      </c>
      <c r="J79">
        <f>BYPL_EOD!AI79+BYPL_EOD!AJ79</f>
        <v>14.1</v>
      </c>
      <c r="K79">
        <f>MES_EOD!AI79+MES_EOD!AJ79</f>
        <v>5.32</v>
      </c>
      <c r="L79">
        <f>NDMC_EOD!AI79+NDMC_EOD!AJ79</f>
        <v>26.58</v>
      </c>
      <c r="M79">
        <f>TPDDL_EOD!AI79+TPDDL_EOD!AJ79</f>
        <v>19</v>
      </c>
      <c r="N79">
        <f t="shared" si="6"/>
        <v>93</v>
      </c>
      <c r="O79" s="154">
        <f t="shared" si="7"/>
        <v>0</v>
      </c>
      <c r="P79">
        <v>28</v>
      </c>
      <c r="Q79">
        <v>14.1</v>
      </c>
      <c r="R79">
        <v>5.32</v>
      </c>
      <c r="S79">
        <v>26.58</v>
      </c>
      <c r="T79">
        <v>19</v>
      </c>
      <c r="U79" s="156">
        <f t="shared" si="8"/>
        <v>93</v>
      </c>
      <c r="V79" s="154">
        <f t="shared" si="9"/>
        <v>0</v>
      </c>
    </row>
    <row r="80" spans="1:22">
      <c r="A80" t="s">
        <v>122</v>
      </c>
      <c r="B80">
        <f>PPCL!D80</f>
        <v>245</v>
      </c>
      <c r="C80">
        <f>PPCL!E80</f>
        <v>0</v>
      </c>
      <c r="D80">
        <f>PPCL!O80</f>
        <v>93</v>
      </c>
      <c r="E80">
        <f>PPCL!P80</f>
        <v>0</v>
      </c>
      <c r="F80">
        <f t="shared" si="10"/>
        <v>245</v>
      </c>
      <c r="G80">
        <f t="shared" si="11"/>
        <v>93</v>
      </c>
      <c r="H80" s="154"/>
      <c r="I80">
        <f>BRPL_EOD!AI80+BRPL_EOD!AJ80</f>
        <v>28</v>
      </c>
      <c r="J80">
        <f>BYPL_EOD!AI80+BYPL_EOD!AJ80</f>
        <v>14.1</v>
      </c>
      <c r="K80">
        <f>MES_EOD!AI80+MES_EOD!AJ80</f>
        <v>5.32</v>
      </c>
      <c r="L80">
        <f>NDMC_EOD!AI80+NDMC_EOD!AJ80</f>
        <v>26.58</v>
      </c>
      <c r="M80">
        <f>TPDDL_EOD!AI80+TPDDL_EOD!AJ80</f>
        <v>19</v>
      </c>
      <c r="N80">
        <f t="shared" si="6"/>
        <v>93</v>
      </c>
      <c r="O80" s="154">
        <f t="shared" si="7"/>
        <v>0</v>
      </c>
      <c r="P80">
        <v>28</v>
      </c>
      <c r="Q80">
        <v>14.1</v>
      </c>
      <c r="R80">
        <v>5.32</v>
      </c>
      <c r="S80">
        <v>26.58</v>
      </c>
      <c r="T80">
        <v>19</v>
      </c>
      <c r="U80" s="156">
        <f t="shared" si="8"/>
        <v>93</v>
      </c>
      <c r="V80" s="154">
        <f t="shared" si="9"/>
        <v>0</v>
      </c>
    </row>
    <row r="81" spans="1:22">
      <c r="A81" t="s">
        <v>123</v>
      </c>
      <c r="B81">
        <f>PPCL!D81</f>
        <v>245</v>
      </c>
      <c r="C81">
        <f>PPCL!E81</f>
        <v>0</v>
      </c>
      <c r="D81">
        <f>PPCL!O81</f>
        <v>93</v>
      </c>
      <c r="E81">
        <f>PPCL!P81</f>
        <v>0</v>
      </c>
      <c r="F81">
        <f t="shared" si="10"/>
        <v>245</v>
      </c>
      <c r="G81">
        <f t="shared" si="11"/>
        <v>93</v>
      </c>
      <c r="H81" s="154"/>
      <c r="I81">
        <f>BRPL_EOD!AI81+BRPL_EOD!AJ81</f>
        <v>28</v>
      </c>
      <c r="J81">
        <f>BYPL_EOD!AI81+BYPL_EOD!AJ81</f>
        <v>14.1</v>
      </c>
      <c r="K81">
        <f>MES_EOD!AI81+MES_EOD!AJ81</f>
        <v>5.32</v>
      </c>
      <c r="L81">
        <f>NDMC_EOD!AI81+NDMC_EOD!AJ81</f>
        <v>26.58</v>
      </c>
      <c r="M81">
        <f>TPDDL_EOD!AI81+TPDDL_EOD!AJ81</f>
        <v>19</v>
      </c>
      <c r="N81">
        <f t="shared" si="6"/>
        <v>93</v>
      </c>
      <c r="O81" s="154">
        <f t="shared" si="7"/>
        <v>0</v>
      </c>
      <c r="P81">
        <v>28</v>
      </c>
      <c r="Q81">
        <v>14.1</v>
      </c>
      <c r="R81">
        <v>5.32</v>
      </c>
      <c r="S81">
        <v>26.58</v>
      </c>
      <c r="T81">
        <v>19</v>
      </c>
      <c r="U81" s="156">
        <f t="shared" si="8"/>
        <v>93</v>
      </c>
      <c r="V81" s="154">
        <f t="shared" si="9"/>
        <v>0</v>
      </c>
    </row>
    <row r="82" spans="1:22">
      <c r="A82" t="s">
        <v>124</v>
      </c>
      <c r="B82">
        <f>PPCL!D82</f>
        <v>245</v>
      </c>
      <c r="C82">
        <f>PPCL!E82</f>
        <v>0</v>
      </c>
      <c r="D82">
        <f>PPCL!O82</f>
        <v>93</v>
      </c>
      <c r="E82">
        <f>PPCL!P82</f>
        <v>0</v>
      </c>
      <c r="F82">
        <f t="shared" si="10"/>
        <v>245</v>
      </c>
      <c r="G82">
        <f t="shared" si="11"/>
        <v>93</v>
      </c>
      <c r="H82" s="154"/>
      <c r="I82">
        <f>BRPL_EOD!AI82+BRPL_EOD!AJ82</f>
        <v>28</v>
      </c>
      <c r="J82">
        <f>BYPL_EOD!AI82+BYPL_EOD!AJ82</f>
        <v>14.1</v>
      </c>
      <c r="K82">
        <f>MES_EOD!AI82+MES_EOD!AJ82</f>
        <v>5.32</v>
      </c>
      <c r="L82">
        <f>NDMC_EOD!AI82+NDMC_EOD!AJ82</f>
        <v>26.58</v>
      </c>
      <c r="M82">
        <f>TPDDL_EOD!AI82+TPDDL_EOD!AJ82</f>
        <v>19</v>
      </c>
      <c r="N82">
        <f t="shared" si="6"/>
        <v>93</v>
      </c>
      <c r="O82" s="154">
        <f t="shared" si="7"/>
        <v>0</v>
      </c>
      <c r="P82">
        <v>28</v>
      </c>
      <c r="Q82">
        <v>14.1</v>
      </c>
      <c r="R82">
        <v>5.32</v>
      </c>
      <c r="S82">
        <v>26.58</v>
      </c>
      <c r="T82">
        <v>19</v>
      </c>
      <c r="U82" s="156">
        <f t="shared" si="8"/>
        <v>93</v>
      </c>
      <c r="V82" s="154">
        <f t="shared" si="9"/>
        <v>0</v>
      </c>
    </row>
    <row r="83" spans="1:22">
      <c r="A83" t="s">
        <v>125</v>
      </c>
      <c r="B83">
        <f>PPCL!D83</f>
        <v>245</v>
      </c>
      <c r="C83">
        <f>PPCL!E83</f>
        <v>0</v>
      </c>
      <c r="D83">
        <f>PPCL!O83</f>
        <v>93</v>
      </c>
      <c r="E83">
        <f>PPCL!P83</f>
        <v>0</v>
      </c>
      <c r="F83">
        <f t="shared" si="10"/>
        <v>245</v>
      </c>
      <c r="G83">
        <f t="shared" si="11"/>
        <v>93</v>
      </c>
      <c r="H83" s="154"/>
      <c r="I83">
        <f>BRPL_EOD!AI83+BRPL_EOD!AJ83</f>
        <v>28</v>
      </c>
      <c r="J83">
        <f>BYPL_EOD!AI83+BYPL_EOD!AJ83</f>
        <v>14.1</v>
      </c>
      <c r="K83">
        <f>MES_EOD!AI83+MES_EOD!AJ83</f>
        <v>5.32</v>
      </c>
      <c r="L83">
        <f>NDMC_EOD!AI83+NDMC_EOD!AJ83</f>
        <v>26.58</v>
      </c>
      <c r="M83">
        <f>TPDDL_EOD!AI83+TPDDL_EOD!AJ83</f>
        <v>19</v>
      </c>
      <c r="N83">
        <f t="shared" si="6"/>
        <v>93</v>
      </c>
      <c r="O83" s="154">
        <f t="shared" si="7"/>
        <v>0</v>
      </c>
      <c r="P83">
        <v>28</v>
      </c>
      <c r="Q83">
        <v>14.1</v>
      </c>
      <c r="R83">
        <v>5.32</v>
      </c>
      <c r="S83">
        <v>26.58</v>
      </c>
      <c r="T83">
        <v>19</v>
      </c>
      <c r="U83" s="156">
        <f t="shared" si="8"/>
        <v>93</v>
      </c>
      <c r="V83" s="154">
        <f t="shared" si="9"/>
        <v>0</v>
      </c>
    </row>
    <row r="84" spans="1:22">
      <c r="A84" t="s">
        <v>126</v>
      </c>
      <c r="B84">
        <f>PPCL!D84</f>
        <v>245</v>
      </c>
      <c r="C84">
        <f>PPCL!E84</f>
        <v>0</v>
      </c>
      <c r="D84">
        <f>PPCL!O84</f>
        <v>93</v>
      </c>
      <c r="E84">
        <f>PPCL!P84</f>
        <v>0</v>
      </c>
      <c r="F84">
        <f t="shared" si="10"/>
        <v>245</v>
      </c>
      <c r="G84">
        <f t="shared" si="11"/>
        <v>93</v>
      </c>
      <c r="H84" s="154"/>
      <c r="I84">
        <f>BRPL_EOD!AI84+BRPL_EOD!AJ84</f>
        <v>28</v>
      </c>
      <c r="J84">
        <f>BYPL_EOD!AI84+BYPL_EOD!AJ84</f>
        <v>14.1</v>
      </c>
      <c r="K84">
        <f>MES_EOD!AI84+MES_EOD!AJ84</f>
        <v>5.32</v>
      </c>
      <c r="L84">
        <f>NDMC_EOD!AI84+NDMC_EOD!AJ84</f>
        <v>26.58</v>
      </c>
      <c r="M84">
        <f>TPDDL_EOD!AI84+TPDDL_EOD!AJ84</f>
        <v>19</v>
      </c>
      <c r="N84">
        <f t="shared" si="6"/>
        <v>93</v>
      </c>
      <c r="O84" s="154">
        <f t="shared" si="7"/>
        <v>0</v>
      </c>
      <c r="P84">
        <v>28</v>
      </c>
      <c r="Q84">
        <v>14.1</v>
      </c>
      <c r="R84">
        <v>5.32</v>
      </c>
      <c r="S84">
        <v>26.58</v>
      </c>
      <c r="T84">
        <v>19</v>
      </c>
      <c r="U84" s="156">
        <f t="shared" si="8"/>
        <v>93</v>
      </c>
      <c r="V84" s="154">
        <f t="shared" si="9"/>
        <v>0</v>
      </c>
    </row>
    <row r="85" spans="1:22">
      <c r="A85" t="s">
        <v>127</v>
      </c>
      <c r="B85">
        <f>PPCL!D85</f>
        <v>245</v>
      </c>
      <c r="C85">
        <f>PPCL!E85</f>
        <v>0</v>
      </c>
      <c r="D85">
        <f>PPCL!O85</f>
        <v>93</v>
      </c>
      <c r="E85">
        <f>PPCL!P85</f>
        <v>0</v>
      </c>
      <c r="F85">
        <f t="shared" si="10"/>
        <v>245</v>
      </c>
      <c r="G85">
        <f t="shared" si="11"/>
        <v>93</v>
      </c>
      <c r="H85" s="154"/>
      <c r="I85">
        <f>BRPL_EOD!AI85+BRPL_EOD!AJ85</f>
        <v>28</v>
      </c>
      <c r="J85">
        <f>BYPL_EOD!AI85+BYPL_EOD!AJ85</f>
        <v>14.1</v>
      </c>
      <c r="K85">
        <f>MES_EOD!AI85+MES_EOD!AJ85</f>
        <v>5.32</v>
      </c>
      <c r="L85">
        <f>NDMC_EOD!AI85+NDMC_EOD!AJ85</f>
        <v>26.58</v>
      </c>
      <c r="M85">
        <f>TPDDL_EOD!AI85+TPDDL_EOD!AJ85</f>
        <v>19</v>
      </c>
      <c r="N85">
        <f t="shared" si="6"/>
        <v>93</v>
      </c>
      <c r="O85" s="154">
        <f t="shared" si="7"/>
        <v>0</v>
      </c>
      <c r="P85">
        <v>28</v>
      </c>
      <c r="Q85">
        <v>14.1</v>
      </c>
      <c r="R85">
        <v>5.32</v>
      </c>
      <c r="S85">
        <v>26.58</v>
      </c>
      <c r="T85">
        <v>19</v>
      </c>
      <c r="U85" s="156">
        <f t="shared" si="8"/>
        <v>93</v>
      </c>
      <c r="V85" s="154">
        <f t="shared" si="9"/>
        <v>0</v>
      </c>
    </row>
    <row r="86" spans="1:22">
      <c r="A86" t="s">
        <v>128</v>
      </c>
      <c r="B86">
        <f>PPCL!D86</f>
        <v>245</v>
      </c>
      <c r="C86">
        <f>PPCL!E86</f>
        <v>0</v>
      </c>
      <c r="D86">
        <f>PPCL!O86</f>
        <v>93</v>
      </c>
      <c r="E86">
        <f>PPCL!P86</f>
        <v>0</v>
      </c>
      <c r="F86">
        <f t="shared" si="10"/>
        <v>245</v>
      </c>
      <c r="G86">
        <f t="shared" si="11"/>
        <v>93</v>
      </c>
      <c r="H86" s="154"/>
      <c r="I86">
        <f>BRPL_EOD!AI86+BRPL_EOD!AJ86</f>
        <v>28</v>
      </c>
      <c r="J86">
        <f>BYPL_EOD!AI86+BYPL_EOD!AJ86</f>
        <v>14.1</v>
      </c>
      <c r="K86">
        <f>MES_EOD!AI86+MES_EOD!AJ86</f>
        <v>5.32</v>
      </c>
      <c r="L86">
        <f>NDMC_EOD!AI86+NDMC_EOD!AJ86</f>
        <v>26.58</v>
      </c>
      <c r="M86">
        <f>TPDDL_EOD!AI86+TPDDL_EOD!AJ86</f>
        <v>19</v>
      </c>
      <c r="N86">
        <f t="shared" si="6"/>
        <v>93</v>
      </c>
      <c r="O86" s="154">
        <f t="shared" si="7"/>
        <v>0</v>
      </c>
      <c r="P86">
        <v>28</v>
      </c>
      <c r="Q86">
        <v>14.1</v>
      </c>
      <c r="R86">
        <v>5.32</v>
      </c>
      <c r="S86">
        <v>26.58</v>
      </c>
      <c r="T86">
        <v>19</v>
      </c>
      <c r="U86" s="156">
        <f t="shared" si="8"/>
        <v>93</v>
      </c>
      <c r="V86" s="154">
        <f t="shared" si="9"/>
        <v>0</v>
      </c>
    </row>
    <row r="87" spans="1:22">
      <c r="A87" t="s">
        <v>129</v>
      </c>
      <c r="B87">
        <f>PPCL!D87</f>
        <v>245</v>
      </c>
      <c r="C87">
        <f>PPCL!E87</f>
        <v>0</v>
      </c>
      <c r="D87">
        <f>PPCL!O87</f>
        <v>93</v>
      </c>
      <c r="E87">
        <f>PPCL!P87</f>
        <v>0</v>
      </c>
      <c r="F87">
        <f t="shared" si="10"/>
        <v>245</v>
      </c>
      <c r="G87">
        <f t="shared" si="11"/>
        <v>93</v>
      </c>
      <c r="H87" s="154"/>
      <c r="I87">
        <f>BRPL_EOD!AI87+BRPL_EOD!AJ87</f>
        <v>28</v>
      </c>
      <c r="J87">
        <f>BYPL_EOD!AI87+BYPL_EOD!AJ87</f>
        <v>14.1</v>
      </c>
      <c r="K87">
        <f>MES_EOD!AI87+MES_EOD!AJ87</f>
        <v>5.32</v>
      </c>
      <c r="L87">
        <f>NDMC_EOD!AI87+NDMC_EOD!AJ87</f>
        <v>26.58</v>
      </c>
      <c r="M87">
        <f>TPDDL_EOD!AI87+TPDDL_EOD!AJ87</f>
        <v>19</v>
      </c>
      <c r="N87">
        <f t="shared" si="6"/>
        <v>93</v>
      </c>
      <c r="O87" s="154">
        <f t="shared" si="7"/>
        <v>0</v>
      </c>
      <c r="P87">
        <v>28</v>
      </c>
      <c r="Q87">
        <v>14.1</v>
      </c>
      <c r="R87">
        <v>5.32</v>
      </c>
      <c r="S87">
        <v>26.58</v>
      </c>
      <c r="T87">
        <v>19</v>
      </c>
      <c r="U87" s="156">
        <f t="shared" si="8"/>
        <v>93</v>
      </c>
      <c r="V87" s="154">
        <f t="shared" si="9"/>
        <v>0</v>
      </c>
    </row>
    <row r="88" spans="1:22">
      <c r="A88" t="s">
        <v>130</v>
      </c>
      <c r="B88">
        <f>PPCL!D88</f>
        <v>245</v>
      </c>
      <c r="C88">
        <f>PPCL!E88</f>
        <v>0</v>
      </c>
      <c r="D88">
        <f>PPCL!O88</f>
        <v>93</v>
      </c>
      <c r="E88">
        <f>PPCL!P88</f>
        <v>0</v>
      </c>
      <c r="F88">
        <f t="shared" si="10"/>
        <v>245</v>
      </c>
      <c r="G88">
        <f t="shared" si="11"/>
        <v>93</v>
      </c>
      <c r="H88" s="154"/>
      <c r="I88">
        <f>BRPL_EOD!AI88+BRPL_EOD!AJ88</f>
        <v>28</v>
      </c>
      <c r="J88">
        <f>BYPL_EOD!AI88+BYPL_EOD!AJ88</f>
        <v>14.1</v>
      </c>
      <c r="K88">
        <f>MES_EOD!AI88+MES_EOD!AJ88</f>
        <v>5.32</v>
      </c>
      <c r="L88">
        <f>NDMC_EOD!AI88+NDMC_EOD!AJ88</f>
        <v>26.58</v>
      </c>
      <c r="M88">
        <f>TPDDL_EOD!AI88+TPDDL_EOD!AJ88</f>
        <v>19</v>
      </c>
      <c r="N88">
        <f t="shared" si="6"/>
        <v>93</v>
      </c>
      <c r="O88" s="154">
        <f t="shared" si="7"/>
        <v>0</v>
      </c>
      <c r="P88">
        <v>28</v>
      </c>
      <c r="Q88">
        <v>14.1</v>
      </c>
      <c r="R88">
        <v>5.32</v>
      </c>
      <c r="S88">
        <v>26.58</v>
      </c>
      <c r="T88">
        <v>19</v>
      </c>
      <c r="U88" s="156">
        <f t="shared" si="8"/>
        <v>93</v>
      </c>
      <c r="V88" s="154">
        <f t="shared" si="9"/>
        <v>0</v>
      </c>
    </row>
    <row r="89" spans="1:22">
      <c r="A89" t="s">
        <v>131</v>
      </c>
      <c r="B89">
        <f>PPCL!D89</f>
        <v>245</v>
      </c>
      <c r="C89">
        <f>PPCL!E89</f>
        <v>0</v>
      </c>
      <c r="D89">
        <f>PPCL!O89</f>
        <v>93</v>
      </c>
      <c r="E89">
        <f>PPCL!P89</f>
        <v>0</v>
      </c>
      <c r="F89">
        <f t="shared" si="10"/>
        <v>245</v>
      </c>
      <c r="G89">
        <f t="shared" si="11"/>
        <v>93</v>
      </c>
      <c r="H89" s="154"/>
      <c r="I89">
        <f>BRPL_EOD!AI89+BRPL_EOD!AJ89</f>
        <v>26.57</v>
      </c>
      <c r="J89">
        <f>BYPL_EOD!AI89+BYPL_EOD!AJ89</f>
        <v>23.72</v>
      </c>
      <c r="K89">
        <f>MES_EOD!AI89+MES_EOD!AJ89</f>
        <v>4.74</v>
      </c>
      <c r="L89">
        <f>NDMC_EOD!AI89+NDMC_EOD!AJ89</f>
        <v>19.93</v>
      </c>
      <c r="M89">
        <f>TPDDL_EOD!AI89+TPDDL_EOD!AJ89</f>
        <v>18.03</v>
      </c>
      <c r="N89">
        <f t="shared" si="6"/>
        <v>92.990000000000009</v>
      </c>
      <c r="O89" s="154">
        <f t="shared" si="7"/>
        <v>9.9999999999909051E-3</v>
      </c>
      <c r="P89">
        <v>26.572857296483491</v>
      </c>
      <c r="Q89">
        <v>23.722550811915255</v>
      </c>
      <c r="R89">
        <v>4.7405097322292713</v>
      </c>
      <c r="S89">
        <v>19.932143241208731</v>
      </c>
      <c r="T89">
        <v>18.031938918163242</v>
      </c>
      <c r="U89" s="156">
        <f t="shared" si="8"/>
        <v>93</v>
      </c>
      <c r="V89" s="154">
        <f t="shared" si="9"/>
        <v>0</v>
      </c>
    </row>
    <row r="90" spans="1:22">
      <c r="A90" t="s">
        <v>132</v>
      </c>
      <c r="B90">
        <f>PPCL!D90</f>
        <v>245</v>
      </c>
      <c r="C90">
        <f>PPCL!E90</f>
        <v>0</v>
      </c>
      <c r="D90">
        <f>PPCL!O90</f>
        <v>93</v>
      </c>
      <c r="E90">
        <f>PPCL!P90</f>
        <v>0</v>
      </c>
      <c r="F90">
        <f t="shared" si="10"/>
        <v>245</v>
      </c>
      <c r="G90">
        <f t="shared" si="11"/>
        <v>93</v>
      </c>
      <c r="H90" s="154"/>
      <c r="I90">
        <f>BRPL_EOD!AI90+BRPL_EOD!AJ90</f>
        <v>25.28</v>
      </c>
      <c r="J90">
        <f>BYPL_EOD!AI90+BYPL_EOD!AJ90</f>
        <v>27.09</v>
      </c>
      <c r="K90">
        <f>MES_EOD!AI90+MES_EOD!AJ90</f>
        <v>4.51</v>
      </c>
      <c r="L90">
        <f>NDMC_EOD!AI90+NDMC_EOD!AJ90</f>
        <v>18.96</v>
      </c>
      <c r="M90">
        <f>TPDDL_EOD!AI90+TPDDL_EOD!AJ90</f>
        <v>17.16</v>
      </c>
      <c r="N90">
        <f t="shared" si="6"/>
        <v>93</v>
      </c>
      <c r="O90" s="154">
        <f t="shared" si="7"/>
        <v>0</v>
      </c>
      <c r="P90">
        <v>25.28</v>
      </c>
      <c r="Q90">
        <v>27.09</v>
      </c>
      <c r="R90">
        <v>4.51</v>
      </c>
      <c r="S90">
        <v>18.96</v>
      </c>
      <c r="T90">
        <v>17.16</v>
      </c>
      <c r="U90" s="156">
        <f t="shared" si="8"/>
        <v>93</v>
      </c>
      <c r="V90" s="154">
        <f t="shared" si="9"/>
        <v>0</v>
      </c>
    </row>
    <row r="91" spans="1:22">
      <c r="A91" t="s">
        <v>133</v>
      </c>
      <c r="B91">
        <f>PPCL!D91</f>
        <v>245</v>
      </c>
      <c r="C91">
        <f>PPCL!E91</f>
        <v>0</v>
      </c>
      <c r="D91">
        <f>PPCL!O91</f>
        <v>93</v>
      </c>
      <c r="E91">
        <f>PPCL!P91</f>
        <v>0</v>
      </c>
      <c r="F91">
        <f t="shared" si="10"/>
        <v>245</v>
      </c>
      <c r="G91">
        <f t="shared" si="11"/>
        <v>93</v>
      </c>
      <c r="H91" s="154"/>
      <c r="I91">
        <f>BRPL_EOD!AI91+BRPL_EOD!AJ91</f>
        <v>26.01</v>
      </c>
      <c r="J91">
        <f>BYPL_EOD!AI91+BYPL_EOD!AJ91</f>
        <v>13.1</v>
      </c>
      <c r="K91">
        <f>MES_EOD!AI91+MES_EOD!AJ91</f>
        <v>16.72</v>
      </c>
      <c r="L91">
        <f>NDMC_EOD!AI91+NDMC_EOD!AJ91</f>
        <v>19.510000000000002</v>
      </c>
      <c r="M91">
        <f>TPDDL_EOD!AI91+TPDDL_EOD!AJ91</f>
        <v>17.649999999999999</v>
      </c>
      <c r="N91">
        <f t="shared" si="6"/>
        <v>92.990000000000009</v>
      </c>
      <c r="O91" s="154">
        <f t="shared" si="7"/>
        <v>9.9999999999909051E-3</v>
      </c>
      <c r="P91">
        <v>26.013303013054649</v>
      </c>
      <c r="Q91">
        <v>13.10171572234054</v>
      </c>
      <c r="R91">
        <v>16.72</v>
      </c>
      <c r="S91">
        <v>19.512737517784551</v>
      </c>
      <c r="T91">
        <v>17.652243746820258</v>
      </c>
      <c r="U91" s="156">
        <f t="shared" si="8"/>
        <v>93</v>
      </c>
      <c r="V91" s="154">
        <f t="shared" si="9"/>
        <v>0</v>
      </c>
    </row>
    <row r="92" spans="1:22">
      <c r="A92" t="s">
        <v>134</v>
      </c>
      <c r="B92">
        <f>PPCL!D92</f>
        <v>245</v>
      </c>
      <c r="C92">
        <f>PPCL!E92</f>
        <v>0</v>
      </c>
      <c r="D92">
        <f>PPCL!O92</f>
        <v>93</v>
      </c>
      <c r="E92">
        <f>PPCL!P92</f>
        <v>0</v>
      </c>
      <c r="F92">
        <f t="shared" si="10"/>
        <v>245</v>
      </c>
      <c r="G92">
        <f t="shared" si="11"/>
        <v>93</v>
      </c>
      <c r="H92" s="154"/>
      <c r="I92">
        <f>BRPL_EOD!AI92+BRPL_EOD!AJ92</f>
        <v>28</v>
      </c>
      <c r="J92">
        <f>BYPL_EOD!AI92+BYPL_EOD!AJ92</f>
        <v>14.1</v>
      </c>
      <c r="K92">
        <f>MES_EOD!AI92+MES_EOD!AJ92</f>
        <v>5.32</v>
      </c>
      <c r="L92">
        <f>NDMC_EOD!AI92+NDMC_EOD!AJ92</f>
        <v>26.58</v>
      </c>
      <c r="M92">
        <f>TPDDL_EOD!AI92+TPDDL_EOD!AJ92</f>
        <v>19</v>
      </c>
      <c r="N92">
        <f t="shared" si="6"/>
        <v>93</v>
      </c>
      <c r="O92" s="154">
        <f t="shared" si="7"/>
        <v>0</v>
      </c>
      <c r="P92">
        <v>28</v>
      </c>
      <c r="Q92">
        <v>14.1</v>
      </c>
      <c r="R92">
        <v>5.32</v>
      </c>
      <c r="S92">
        <v>26.58</v>
      </c>
      <c r="T92">
        <v>19</v>
      </c>
      <c r="U92" s="156">
        <f t="shared" si="8"/>
        <v>93</v>
      </c>
      <c r="V92" s="154">
        <f t="shared" si="9"/>
        <v>0</v>
      </c>
    </row>
    <row r="93" spans="1:22">
      <c r="A93" t="s">
        <v>135</v>
      </c>
      <c r="B93">
        <f>PPCL!D93</f>
        <v>245</v>
      </c>
      <c r="C93">
        <f>PPCL!E93</f>
        <v>0</v>
      </c>
      <c r="D93">
        <f>PPCL!O93</f>
        <v>93</v>
      </c>
      <c r="E93">
        <f>PPCL!P93</f>
        <v>0</v>
      </c>
      <c r="F93">
        <f t="shared" si="10"/>
        <v>245</v>
      </c>
      <c r="G93">
        <f t="shared" si="11"/>
        <v>93</v>
      </c>
      <c r="H93" s="154"/>
      <c r="I93">
        <f>BRPL_EOD!AI93+BRPL_EOD!AJ93</f>
        <v>28</v>
      </c>
      <c r="J93">
        <f>BYPL_EOD!AI93+BYPL_EOD!AJ93</f>
        <v>14.1</v>
      </c>
      <c r="K93">
        <f>MES_EOD!AI93+MES_EOD!AJ93</f>
        <v>5.32</v>
      </c>
      <c r="L93">
        <f>NDMC_EOD!AI93+NDMC_EOD!AJ93</f>
        <v>26.58</v>
      </c>
      <c r="M93">
        <f>TPDDL_EOD!AI93+TPDDL_EOD!AJ93</f>
        <v>19</v>
      </c>
      <c r="N93">
        <f t="shared" si="6"/>
        <v>93</v>
      </c>
      <c r="O93" s="154">
        <f t="shared" si="7"/>
        <v>0</v>
      </c>
      <c r="P93">
        <v>28</v>
      </c>
      <c r="Q93">
        <v>14.1</v>
      </c>
      <c r="R93">
        <v>5.32</v>
      </c>
      <c r="S93">
        <v>26.58</v>
      </c>
      <c r="T93">
        <v>19</v>
      </c>
      <c r="U93" s="156">
        <f t="shared" si="8"/>
        <v>93</v>
      </c>
      <c r="V93" s="154">
        <f t="shared" si="9"/>
        <v>0</v>
      </c>
    </row>
    <row r="94" spans="1:22">
      <c r="A94" t="s">
        <v>136</v>
      </c>
      <c r="B94">
        <f>PPCL!D94</f>
        <v>245</v>
      </c>
      <c r="C94">
        <f>PPCL!E94</f>
        <v>0</v>
      </c>
      <c r="D94">
        <f>PPCL!O94</f>
        <v>93</v>
      </c>
      <c r="E94">
        <f>PPCL!P94</f>
        <v>0</v>
      </c>
      <c r="F94">
        <f t="shared" si="10"/>
        <v>245</v>
      </c>
      <c r="G94">
        <f t="shared" si="11"/>
        <v>93</v>
      </c>
      <c r="H94" s="154"/>
      <c r="I94">
        <f>BRPL_EOD!AI94+BRPL_EOD!AJ94</f>
        <v>28</v>
      </c>
      <c r="J94">
        <f>BYPL_EOD!AI94+BYPL_EOD!AJ94</f>
        <v>14.1</v>
      </c>
      <c r="K94">
        <f>MES_EOD!AI94+MES_EOD!AJ94</f>
        <v>5.32</v>
      </c>
      <c r="L94">
        <f>NDMC_EOD!AI94+NDMC_EOD!AJ94</f>
        <v>26.58</v>
      </c>
      <c r="M94">
        <f>TPDDL_EOD!AI94+TPDDL_EOD!AJ94</f>
        <v>19</v>
      </c>
      <c r="N94">
        <f t="shared" si="6"/>
        <v>93</v>
      </c>
      <c r="O94" s="154">
        <f t="shared" si="7"/>
        <v>0</v>
      </c>
      <c r="P94">
        <v>28</v>
      </c>
      <c r="Q94">
        <v>14.1</v>
      </c>
      <c r="R94">
        <v>5.32</v>
      </c>
      <c r="S94">
        <v>26.58</v>
      </c>
      <c r="T94">
        <v>19</v>
      </c>
      <c r="U94" s="156">
        <f t="shared" si="8"/>
        <v>93</v>
      </c>
      <c r="V94" s="154">
        <f t="shared" si="9"/>
        <v>0</v>
      </c>
    </row>
    <row r="95" spans="1:22">
      <c r="A95" t="s">
        <v>137</v>
      </c>
      <c r="B95">
        <f>PPCL!D95</f>
        <v>245</v>
      </c>
      <c r="C95">
        <f>PPCL!E95</f>
        <v>0</v>
      </c>
      <c r="D95">
        <f>PPCL!O95</f>
        <v>93</v>
      </c>
      <c r="E95">
        <f>PPCL!P95</f>
        <v>0</v>
      </c>
      <c r="F95">
        <f t="shared" si="10"/>
        <v>245</v>
      </c>
      <c r="G95">
        <f t="shared" si="11"/>
        <v>93</v>
      </c>
      <c r="H95" s="154"/>
      <c r="I95">
        <f>BRPL_EOD!AI95+BRPL_EOD!AJ95</f>
        <v>28</v>
      </c>
      <c r="J95">
        <f>BYPL_EOD!AI95+BYPL_EOD!AJ95</f>
        <v>14.1</v>
      </c>
      <c r="K95">
        <f>MES_EOD!AI95+MES_EOD!AJ95</f>
        <v>5.32</v>
      </c>
      <c r="L95">
        <f>NDMC_EOD!AI95+NDMC_EOD!AJ95</f>
        <v>26.58</v>
      </c>
      <c r="M95">
        <f>TPDDL_EOD!AI95+TPDDL_EOD!AJ95</f>
        <v>19</v>
      </c>
      <c r="N95">
        <f t="shared" si="6"/>
        <v>93</v>
      </c>
      <c r="O95" s="154">
        <f t="shared" si="7"/>
        <v>0</v>
      </c>
      <c r="P95">
        <v>28</v>
      </c>
      <c r="Q95">
        <v>14.1</v>
      </c>
      <c r="R95">
        <v>5.32</v>
      </c>
      <c r="S95">
        <v>26.58</v>
      </c>
      <c r="T95">
        <v>19</v>
      </c>
      <c r="U95" s="156">
        <f t="shared" si="8"/>
        <v>93</v>
      </c>
      <c r="V95" s="154">
        <f t="shared" si="9"/>
        <v>0</v>
      </c>
    </row>
    <row r="96" spans="1:22">
      <c r="A96" t="s">
        <v>138</v>
      </c>
      <c r="B96">
        <f>PPCL!D96</f>
        <v>245</v>
      </c>
      <c r="C96">
        <f>PPCL!E96</f>
        <v>0</v>
      </c>
      <c r="D96">
        <f>PPCL!O96</f>
        <v>93</v>
      </c>
      <c r="E96">
        <f>PPCL!P96</f>
        <v>0</v>
      </c>
      <c r="F96">
        <f t="shared" si="10"/>
        <v>245</v>
      </c>
      <c r="G96">
        <f t="shared" si="11"/>
        <v>93</v>
      </c>
      <c r="H96" s="154"/>
      <c r="I96">
        <f>BRPL_EOD!AI96+BRPL_EOD!AJ96</f>
        <v>28</v>
      </c>
      <c r="J96">
        <f>BYPL_EOD!AI96+BYPL_EOD!AJ96</f>
        <v>14.1</v>
      </c>
      <c r="K96">
        <f>MES_EOD!AI96+MES_EOD!AJ96</f>
        <v>5.32</v>
      </c>
      <c r="L96">
        <f>NDMC_EOD!AI96+NDMC_EOD!AJ96</f>
        <v>26.58</v>
      </c>
      <c r="M96">
        <f>TPDDL_EOD!AI96+TPDDL_EOD!AJ96</f>
        <v>19</v>
      </c>
      <c r="N96">
        <f t="shared" si="6"/>
        <v>93</v>
      </c>
      <c r="O96" s="154">
        <f t="shared" si="7"/>
        <v>0</v>
      </c>
      <c r="P96">
        <v>28</v>
      </c>
      <c r="Q96">
        <v>14.1</v>
      </c>
      <c r="R96">
        <v>5.32</v>
      </c>
      <c r="S96">
        <v>26.58</v>
      </c>
      <c r="T96">
        <v>19</v>
      </c>
      <c r="U96" s="156">
        <f t="shared" si="8"/>
        <v>93</v>
      </c>
      <c r="V96" s="154">
        <f t="shared" si="9"/>
        <v>0</v>
      </c>
    </row>
    <row r="97" spans="1:22">
      <c r="A97" t="s">
        <v>139</v>
      </c>
      <c r="B97">
        <f>PPCL!D97</f>
        <v>245</v>
      </c>
      <c r="C97">
        <f>PPCL!E97</f>
        <v>0</v>
      </c>
      <c r="D97">
        <f>PPCL!O97</f>
        <v>93</v>
      </c>
      <c r="E97">
        <f>PPCL!P97</f>
        <v>0</v>
      </c>
      <c r="F97">
        <f t="shared" si="10"/>
        <v>245</v>
      </c>
      <c r="G97">
        <f t="shared" si="11"/>
        <v>93</v>
      </c>
      <c r="H97" s="154"/>
      <c r="I97">
        <f>BRPL_EOD!AI97+BRPL_EOD!AJ97</f>
        <v>26.01</v>
      </c>
      <c r="J97">
        <f>BYPL_EOD!AI97+BYPL_EOD!AJ97</f>
        <v>13.1</v>
      </c>
      <c r="K97">
        <f>MES_EOD!AI97+MES_EOD!AJ97</f>
        <v>16.72</v>
      </c>
      <c r="L97">
        <f>NDMC_EOD!AI97+NDMC_EOD!AJ97</f>
        <v>19.510000000000002</v>
      </c>
      <c r="M97">
        <f>TPDDL_EOD!AI97+TPDDL_EOD!AJ97</f>
        <v>17.649999999999999</v>
      </c>
      <c r="N97">
        <f t="shared" si="6"/>
        <v>92.990000000000009</v>
      </c>
      <c r="O97" s="154">
        <f t="shared" si="7"/>
        <v>9.9999999999909051E-3</v>
      </c>
      <c r="P97">
        <v>26.013303013054649</v>
      </c>
      <c r="Q97">
        <v>13.10171572234054</v>
      </c>
      <c r="R97">
        <v>16.72</v>
      </c>
      <c r="S97">
        <v>19.512737517784551</v>
      </c>
      <c r="T97">
        <v>17.652243746820258</v>
      </c>
      <c r="U97" s="156">
        <f t="shared" si="8"/>
        <v>93</v>
      </c>
      <c r="V97" s="154">
        <f t="shared" si="9"/>
        <v>0</v>
      </c>
    </row>
    <row r="98" spans="1:22">
      <c r="A98" t="s">
        <v>140</v>
      </c>
      <c r="B98">
        <f>PPCL!D98</f>
        <v>245</v>
      </c>
      <c r="C98">
        <f>PPCL!E98</f>
        <v>0</v>
      </c>
      <c r="D98">
        <f>PPCL!O98</f>
        <v>93</v>
      </c>
      <c r="E98">
        <f>PPCL!P98</f>
        <v>0</v>
      </c>
      <c r="F98">
        <f t="shared" si="10"/>
        <v>245</v>
      </c>
      <c r="G98">
        <f t="shared" si="11"/>
        <v>93</v>
      </c>
      <c r="H98" s="154"/>
      <c r="I98">
        <f>BRPL_EOD!AI98+BRPL_EOD!AJ98</f>
        <v>28</v>
      </c>
      <c r="J98">
        <f>BYPL_EOD!AI98+BYPL_EOD!AJ98</f>
        <v>14.1</v>
      </c>
      <c r="K98">
        <f>MES_EOD!AI98+MES_EOD!AJ98</f>
        <v>5.32</v>
      </c>
      <c r="L98">
        <f>NDMC_EOD!AI98+NDMC_EOD!AJ98</f>
        <v>26.58</v>
      </c>
      <c r="M98">
        <f>TPDDL_EOD!AI98+TPDDL_EOD!AJ98</f>
        <v>19</v>
      </c>
      <c r="N98">
        <f t="shared" si="6"/>
        <v>93</v>
      </c>
      <c r="O98" s="154">
        <f t="shared" si="7"/>
        <v>0</v>
      </c>
      <c r="P98">
        <v>28</v>
      </c>
      <c r="Q98">
        <v>14.1</v>
      </c>
      <c r="R98">
        <v>5.32</v>
      </c>
      <c r="S98">
        <v>26.58</v>
      </c>
      <c r="T98">
        <v>19</v>
      </c>
      <c r="U98" s="156">
        <f t="shared" si="8"/>
        <v>93</v>
      </c>
      <c r="V98" s="154">
        <f t="shared" si="9"/>
        <v>0</v>
      </c>
    </row>
    <row r="99" spans="1:22">
      <c r="A99" s="156" t="s">
        <v>350</v>
      </c>
      <c r="B99" s="156">
        <f>SUM(B3:B98)/4000</f>
        <v>5.88</v>
      </c>
      <c r="C99" s="156">
        <f t="shared" ref="C99:U99" si="12">SUM(C3:C98)/4000</f>
        <v>0</v>
      </c>
      <c r="D99" s="156">
        <f t="shared" si="12"/>
        <v>2.1487500000000002</v>
      </c>
      <c r="E99" s="156">
        <f t="shared" si="12"/>
        <v>0</v>
      </c>
      <c r="F99" s="156">
        <f t="shared" si="12"/>
        <v>5.88</v>
      </c>
      <c r="G99" s="156">
        <f t="shared" si="12"/>
        <v>2.1487500000000002</v>
      </c>
      <c r="H99" s="156"/>
      <c r="I99" s="156">
        <f t="shared" si="12"/>
        <v>0.64324999999999999</v>
      </c>
      <c r="J99" s="156">
        <f t="shared" si="12"/>
        <v>0.39189249999999975</v>
      </c>
      <c r="K99" s="156">
        <f t="shared" si="12"/>
        <v>0.123775</v>
      </c>
      <c r="L99" s="156">
        <f t="shared" si="12"/>
        <v>0.55340250000000002</v>
      </c>
      <c r="M99" s="156">
        <f t="shared" si="12"/>
        <v>0.43649000000000016</v>
      </c>
      <c r="N99" s="156">
        <f t="shared" si="12"/>
        <v>2.1488100000000006</v>
      </c>
      <c r="O99" s="156">
        <f t="shared" si="12"/>
        <v>-5.9999999999945432E-5</v>
      </c>
      <c r="P99" s="156">
        <f t="shared" si="12"/>
        <v>0.64323244037819116</v>
      </c>
      <c r="Q99" s="156">
        <f t="shared" si="12"/>
        <v>0.39188068275928784</v>
      </c>
      <c r="R99" s="156">
        <f t="shared" si="12"/>
        <v>0.12377152346870803</v>
      </c>
      <c r="S99" s="156">
        <f t="shared" si="12"/>
        <v>0.55338726898083523</v>
      </c>
      <c r="T99" s="156">
        <f t="shared" si="12"/>
        <v>0.43647808441297736</v>
      </c>
      <c r="U99" s="156">
        <f t="shared" si="12"/>
        <v>2.1487500000000002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11</v>
      </c>
      <c r="N3">
        <f t="shared" ref="N3:N66" si="0">SUM(I3:M3)</f>
        <v>34.07</v>
      </c>
      <c r="O3" s="154">
        <f t="shared" ref="O3:O66" si="1">G3-N3</f>
        <v>0.53000000000000114</v>
      </c>
      <c r="P3">
        <v>13.770942177869093</v>
      </c>
      <c r="Q3">
        <v>7.5455826240093922</v>
      </c>
      <c r="R3">
        <v>0</v>
      </c>
      <c r="S3">
        <v>2.1123569122395072</v>
      </c>
      <c r="T3">
        <v>11.171118285882008</v>
      </c>
      <c r="U3" s="156">
        <f t="shared" ref="U3:U66" si="2">SUM(P3:T3)</f>
        <v>34.6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11</v>
      </c>
      <c r="N4">
        <f t="shared" si="0"/>
        <v>34.07</v>
      </c>
      <c r="O4" s="154">
        <f t="shared" si="1"/>
        <v>0.53000000000000114</v>
      </c>
      <c r="P4">
        <v>13.770942177869093</v>
      </c>
      <c r="Q4">
        <v>7.5455826240093922</v>
      </c>
      <c r="R4">
        <v>0</v>
      </c>
      <c r="S4">
        <v>2.1123569122395072</v>
      </c>
      <c r="T4">
        <v>11.171118285882008</v>
      </c>
      <c r="U4" s="156">
        <f t="shared" si="2"/>
        <v>34.6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11</v>
      </c>
      <c r="N5">
        <f t="shared" si="0"/>
        <v>34.07</v>
      </c>
      <c r="O5" s="154">
        <f t="shared" si="1"/>
        <v>0.53000000000000114</v>
      </c>
      <c r="P5">
        <v>13.770942177869093</v>
      </c>
      <c r="Q5">
        <v>7.5455826240093922</v>
      </c>
      <c r="R5">
        <v>0</v>
      </c>
      <c r="S5">
        <v>2.1123569122395072</v>
      </c>
      <c r="T5">
        <v>11.171118285882008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11</v>
      </c>
      <c r="N6">
        <f t="shared" si="0"/>
        <v>34.07</v>
      </c>
      <c r="O6" s="154">
        <f t="shared" si="1"/>
        <v>0.53000000000000114</v>
      </c>
      <c r="P6">
        <v>13.770942177869093</v>
      </c>
      <c r="Q6">
        <v>7.5455826240093922</v>
      </c>
      <c r="R6">
        <v>0</v>
      </c>
      <c r="S6">
        <v>2.1123569122395072</v>
      </c>
      <c r="T6">
        <v>11.171118285882008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11</v>
      </c>
      <c r="N7">
        <f t="shared" si="0"/>
        <v>34.07</v>
      </c>
      <c r="O7" s="154">
        <f t="shared" si="1"/>
        <v>0.53000000000000114</v>
      </c>
      <c r="P7">
        <v>13.770942177869093</v>
      </c>
      <c r="Q7">
        <v>7.5455826240093922</v>
      </c>
      <c r="R7">
        <v>0</v>
      </c>
      <c r="S7">
        <v>2.1123569122395072</v>
      </c>
      <c r="T7">
        <v>11.171118285882008</v>
      </c>
      <c r="U7" s="156">
        <f t="shared" si="2"/>
        <v>34.6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11</v>
      </c>
      <c r="N8">
        <f t="shared" si="0"/>
        <v>34.07</v>
      </c>
      <c r="O8" s="154">
        <f t="shared" si="1"/>
        <v>0.53000000000000114</v>
      </c>
      <c r="P8">
        <v>13.770942177869093</v>
      </c>
      <c r="Q8">
        <v>7.5455826240093922</v>
      </c>
      <c r="R8">
        <v>0</v>
      </c>
      <c r="S8">
        <v>2.1123569122395072</v>
      </c>
      <c r="T8">
        <v>11.171118285882008</v>
      </c>
      <c r="U8" s="156">
        <f t="shared" si="2"/>
        <v>34.6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34.6</v>
      </c>
      <c r="E9">
        <f>GT!N9</f>
        <v>0</v>
      </c>
      <c r="F9">
        <f t="shared" si="4"/>
        <v>84</v>
      </c>
      <c r="G9">
        <f t="shared" si="5"/>
        <v>34.6</v>
      </c>
      <c r="H9" s="154"/>
      <c r="I9">
        <f>BRPL_EOD!AC9+BRPL_EOD!AD9</f>
        <v>9.31</v>
      </c>
      <c r="J9">
        <f>BYPL_EOD!AC9+BYPL_EOD!AD9</f>
        <v>14.82</v>
      </c>
      <c r="K9">
        <f>MES_EOD!AC9+MES_EOD!AD9</f>
        <v>0</v>
      </c>
      <c r="L9">
        <f>NDMC_EOD!AC9+NDMC_EOD!AD9</f>
        <v>1.61</v>
      </c>
      <c r="M9">
        <f>TPDDL_EOD!AC9+TPDDL_EOD!AD9</f>
        <v>8.5299999999999994</v>
      </c>
      <c r="N9">
        <f t="shared" si="0"/>
        <v>34.270000000000003</v>
      </c>
      <c r="O9" s="154">
        <f t="shared" si="1"/>
        <v>0.32999999999999829</v>
      </c>
      <c r="P9">
        <v>9.3996498395097756</v>
      </c>
      <c r="Q9">
        <v>14.962707907791071</v>
      </c>
      <c r="R9">
        <v>0</v>
      </c>
      <c r="S9">
        <v>1.6255033557046981</v>
      </c>
      <c r="T9">
        <v>8.6121388969944555</v>
      </c>
      <c r="U9" s="156">
        <f t="shared" si="2"/>
        <v>34.6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84</v>
      </c>
      <c r="G10">
        <f t="shared" si="5"/>
        <v>34.6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11</v>
      </c>
      <c r="N10">
        <f t="shared" si="0"/>
        <v>34.07</v>
      </c>
      <c r="O10" s="154">
        <f t="shared" si="1"/>
        <v>0.53000000000000114</v>
      </c>
      <c r="P10">
        <v>13.770942177869093</v>
      </c>
      <c r="Q10">
        <v>7.5455826240093922</v>
      </c>
      <c r="R10">
        <v>0</v>
      </c>
      <c r="S10">
        <v>2.1123569122395072</v>
      </c>
      <c r="T10">
        <v>11.171118285882008</v>
      </c>
      <c r="U10" s="156">
        <f t="shared" si="2"/>
        <v>34.6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32.61</v>
      </c>
      <c r="E11">
        <f>GT!N11</f>
        <v>0</v>
      </c>
      <c r="F11">
        <f t="shared" si="4"/>
        <v>84</v>
      </c>
      <c r="G11">
        <f t="shared" si="5"/>
        <v>32.61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11</v>
      </c>
      <c r="N11">
        <f t="shared" si="0"/>
        <v>34.07</v>
      </c>
      <c r="O11" s="154">
        <f t="shared" si="1"/>
        <v>-1.4600000000000009</v>
      </c>
      <c r="P11">
        <v>12.978914000587027</v>
      </c>
      <c r="Q11">
        <v>7.1116025829175227</v>
      </c>
      <c r="R11">
        <v>0</v>
      </c>
      <c r="S11">
        <v>1.99086586439683</v>
      </c>
      <c r="T11">
        <v>10.52861755209862</v>
      </c>
      <c r="U11" s="156">
        <f t="shared" si="2"/>
        <v>32.61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</v>
      </c>
      <c r="E12">
        <f>GT!N12</f>
        <v>0</v>
      </c>
      <c r="F12">
        <f t="shared" si="4"/>
        <v>84</v>
      </c>
      <c r="G12">
        <f t="shared" si="5"/>
        <v>33.6</v>
      </c>
      <c r="H12" s="154"/>
      <c r="I12">
        <f>BRPL_EOD!AC12+BRPL_EOD!AD12</f>
        <v>9.31</v>
      </c>
      <c r="J12">
        <f>BYPL_EOD!AC12+BYPL_EOD!AD12</f>
        <v>14.82</v>
      </c>
      <c r="K12">
        <f>MES_EOD!AC12+MES_EOD!AD12</f>
        <v>0</v>
      </c>
      <c r="L12">
        <f>NDMC_EOD!AC12+NDMC_EOD!AD12</f>
        <v>1.61</v>
      </c>
      <c r="M12">
        <f>TPDDL_EOD!AC12+TPDDL_EOD!AD12</f>
        <v>8.5299999999999994</v>
      </c>
      <c r="N12">
        <f t="shared" si="0"/>
        <v>34.270000000000003</v>
      </c>
      <c r="O12" s="154">
        <f t="shared" si="1"/>
        <v>-0.67000000000000171</v>
      </c>
      <c r="P12">
        <v>9.1279836591771222</v>
      </c>
      <c r="Q12">
        <v>14.530259702363583</v>
      </c>
      <c r="R12">
        <v>0</v>
      </c>
      <c r="S12">
        <v>1.5785234899328859</v>
      </c>
      <c r="T12">
        <v>8.3632331485264064</v>
      </c>
      <c r="U12" s="156">
        <f t="shared" si="2"/>
        <v>33.599999999999994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32.61</v>
      </c>
      <c r="E13">
        <f>GT!N13</f>
        <v>0</v>
      </c>
      <c r="F13">
        <f t="shared" si="4"/>
        <v>84</v>
      </c>
      <c r="G13">
        <f t="shared" si="5"/>
        <v>32.61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11</v>
      </c>
      <c r="N13">
        <f t="shared" si="0"/>
        <v>34.07</v>
      </c>
      <c r="O13" s="154">
        <f t="shared" si="1"/>
        <v>-1.4600000000000009</v>
      </c>
      <c r="P13">
        <v>12.978914000587027</v>
      </c>
      <c r="Q13">
        <v>7.1116025829175227</v>
      </c>
      <c r="R13">
        <v>0</v>
      </c>
      <c r="S13">
        <v>1.99086586439683</v>
      </c>
      <c r="T13">
        <v>10.52861755209862</v>
      </c>
      <c r="U13" s="156">
        <f t="shared" si="2"/>
        <v>32.61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32.61</v>
      </c>
      <c r="E14">
        <f>GT!N14</f>
        <v>0</v>
      </c>
      <c r="F14">
        <f t="shared" si="4"/>
        <v>84</v>
      </c>
      <c r="G14">
        <f t="shared" si="5"/>
        <v>32.61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11</v>
      </c>
      <c r="N14">
        <f t="shared" si="0"/>
        <v>34.07</v>
      </c>
      <c r="O14" s="154">
        <f t="shared" si="1"/>
        <v>-1.4600000000000009</v>
      </c>
      <c r="P14">
        <v>12.978914000587027</v>
      </c>
      <c r="Q14">
        <v>7.1116025829175227</v>
      </c>
      <c r="R14">
        <v>0</v>
      </c>
      <c r="S14">
        <v>1.99086586439683</v>
      </c>
      <c r="T14">
        <v>10.52861755209862</v>
      </c>
      <c r="U14" s="156">
        <f t="shared" si="2"/>
        <v>32.61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32.61</v>
      </c>
      <c r="E15">
        <f>GT!N15</f>
        <v>0</v>
      </c>
      <c r="F15">
        <f t="shared" si="4"/>
        <v>84</v>
      </c>
      <c r="G15">
        <f t="shared" si="5"/>
        <v>32.61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11</v>
      </c>
      <c r="N15">
        <f t="shared" si="0"/>
        <v>34.07</v>
      </c>
      <c r="O15" s="154">
        <f t="shared" si="1"/>
        <v>-1.4600000000000009</v>
      </c>
      <c r="P15">
        <v>12.978914000587027</v>
      </c>
      <c r="Q15">
        <v>7.1116025829175227</v>
      </c>
      <c r="R15">
        <v>0</v>
      </c>
      <c r="S15">
        <v>1.99086586439683</v>
      </c>
      <c r="T15">
        <v>10.52861755209862</v>
      </c>
      <c r="U15" s="156">
        <f t="shared" si="2"/>
        <v>32.61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32.61</v>
      </c>
      <c r="E16">
        <f>GT!N16</f>
        <v>0</v>
      </c>
      <c r="F16">
        <f t="shared" si="4"/>
        <v>84</v>
      </c>
      <c r="G16">
        <f t="shared" si="5"/>
        <v>32.61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11</v>
      </c>
      <c r="N16">
        <f t="shared" si="0"/>
        <v>34.07</v>
      </c>
      <c r="O16" s="154">
        <f t="shared" si="1"/>
        <v>-1.4600000000000009</v>
      </c>
      <c r="P16">
        <v>12.978914000587027</v>
      </c>
      <c r="Q16">
        <v>7.1116025829175227</v>
      </c>
      <c r="R16">
        <v>0</v>
      </c>
      <c r="S16">
        <v>1.99086586439683</v>
      </c>
      <c r="T16">
        <v>10.52861755209862</v>
      </c>
      <c r="U16" s="156">
        <f t="shared" si="2"/>
        <v>32.61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32.61</v>
      </c>
      <c r="E17">
        <f>GT!N17</f>
        <v>0</v>
      </c>
      <c r="F17">
        <f t="shared" si="4"/>
        <v>84</v>
      </c>
      <c r="G17">
        <f t="shared" si="5"/>
        <v>32.61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11</v>
      </c>
      <c r="N17">
        <f t="shared" si="0"/>
        <v>34.07</v>
      </c>
      <c r="O17" s="154">
        <f t="shared" si="1"/>
        <v>-1.4600000000000009</v>
      </c>
      <c r="P17">
        <v>12.978914000587027</v>
      </c>
      <c r="Q17">
        <v>7.1116025829175227</v>
      </c>
      <c r="R17">
        <v>0</v>
      </c>
      <c r="S17">
        <v>1.99086586439683</v>
      </c>
      <c r="T17">
        <v>10.52861755209862</v>
      </c>
      <c r="U17" s="156">
        <f t="shared" si="2"/>
        <v>32.61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32.61</v>
      </c>
      <c r="E18">
        <f>GT!N18</f>
        <v>0</v>
      </c>
      <c r="F18">
        <f t="shared" si="4"/>
        <v>84</v>
      </c>
      <c r="G18">
        <f t="shared" si="5"/>
        <v>32.61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11</v>
      </c>
      <c r="N18">
        <f t="shared" si="0"/>
        <v>34.07</v>
      </c>
      <c r="O18" s="154">
        <f t="shared" si="1"/>
        <v>-1.4600000000000009</v>
      </c>
      <c r="P18">
        <v>12.978914000587027</v>
      </c>
      <c r="Q18">
        <v>7.1116025829175227</v>
      </c>
      <c r="R18">
        <v>0</v>
      </c>
      <c r="S18">
        <v>1.99086586439683</v>
      </c>
      <c r="T18">
        <v>10.52861755209862</v>
      </c>
      <c r="U18" s="156">
        <f t="shared" si="2"/>
        <v>32.61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33.6</v>
      </c>
      <c r="E19">
        <f>GT!N19</f>
        <v>0</v>
      </c>
      <c r="F19">
        <f t="shared" si="4"/>
        <v>84</v>
      </c>
      <c r="G19">
        <f t="shared" si="5"/>
        <v>33.6</v>
      </c>
      <c r="H19" s="154"/>
      <c r="I19">
        <f>BRPL_EOD!AC19+BRPL_EOD!AD19</f>
        <v>9.31</v>
      </c>
      <c r="J19">
        <f>BYPL_EOD!AC19+BYPL_EOD!AD19</f>
        <v>14.82</v>
      </c>
      <c r="K19">
        <f>MES_EOD!AC19+MES_EOD!AD19</f>
        <v>0</v>
      </c>
      <c r="L19">
        <f>NDMC_EOD!AC19+NDMC_EOD!AD19</f>
        <v>1.61</v>
      </c>
      <c r="M19">
        <f>TPDDL_EOD!AC19+TPDDL_EOD!AD19</f>
        <v>8.5299999999999994</v>
      </c>
      <c r="N19">
        <f t="shared" si="0"/>
        <v>34.270000000000003</v>
      </c>
      <c r="O19" s="154">
        <f t="shared" si="1"/>
        <v>-0.67000000000000171</v>
      </c>
      <c r="P19">
        <v>9.1279836591771222</v>
      </c>
      <c r="Q19">
        <v>14.530259702363583</v>
      </c>
      <c r="R19">
        <v>0</v>
      </c>
      <c r="S19">
        <v>1.5785234899328859</v>
      </c>
      <c r="T19">
        <v>8.3632331485264064</v>
      </c>
      <c r="U19" s="156">
        <f t="shared" si="2"/>
        <v>33.599999999999994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32.61</v>
      </c>
      <c r="E20">
        <f>GT!N20</f>
        <v>0</v>
      </c>
      <c r="F20">
        <f t="shared" si="4"/>
        <v>84</v>
      </c>
      <c r="G20">
        <f t="shared" si="5"/>
        <v>32.61</v>
      </c>
      <c r="H20" s="154"/>
      <c r="I20">
        <f>BRPL_EOD!AC20+BRPL_EOD!AD20</f>
        <v>13.56</v>
      </c>
      <c r="J20">
        <f>BYPL_EOD!AC20+BYPL_EOD!AD20</f>
        <v>7.43</v>
      </c>
      <c r="K20">
        <f>MES_EOD!AC20+MES_EOD!AD20</f>
        <v>0</v>
      </c>
      <c r="L20">
        <f>NDMC_EOD!AC20+NDMC_EOD!AD20</f>
        <v>2.08</v>
      </c>
      <c r="M20">
        <f>TPDDL_EOD!AC20+TPDDL_EOD!AD20</f>
        <v>11</v>
      </c>
      <c r="N20">
        <f t="shared" si="0"/>
        <v>34.07</v>
      </c>
      <c r="O20" s="154">
        <f t="shared" si="1"/>
        <v>-1.4600000000000009</v>
      </c>
      <c r="P20">
        <v>12.978914000587027</v>
      </c>
      <c r="Q20">
        <v>7.1116025829175227</v>
      </c>
      <c r="R20">
        <v>0</v>
      </c>
      <c r="S20">
        <v>1.99086586439683</v>
      </c>
      <c r="T20">
        <v>10.52861755209862</v>
      </c>
      <c r="U20" s="156">
        <f t="shared" si="2"/>
        <v>32.61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32.61</v>
      </c>
      <c r="E21">
        <f>GT!N21</f>
        <v>0</v>
      </c>
      <c r="F21">
        <f t="shared" si="4"/>
        <v>84</v>
      </c>
      <c r="G21">
        <f t="shared" si="5"/>
        <v>32.61</v>
      </c>
      <c r="H21" s="154"/>
      <c r="I21">
        <f>BRPL_EOD!AC21+BRPL_EOD!AD21</f>
        <v>13.56</v>
      </c>
      <c r="J21">
        <f>BYPL_EOD!AC21+BYPL_EOD!AD21</f>
        <v>7.43</v>
      </c>
      <c r="K21">
        <f>MES_EOD!AC21+MES_EOD!AD21</f>
        <v>0</v>
      </c>
      <c r="L21">
        <f>NDMC_EOD!AC21+NDMC_EOD!AD21</f>
        <v>2.08</v>
      </c>
      <c r="M21">
        <f>TPDDL_EOD!AC21+TPDDL_EOD!AD21</f>
        <v>11</v>
      </c>
      <c r="N21">
        <f t="shared" si="0"/>
        <v>34.07</v>
      </c>
      <c r="O21" s="154">
        <f t="shared" si="1"/>
        <v>-1.4600000000000009</v>
      </c>
      <c r="P21">
        <v>12.978914000587027</v>
      </c>
      <c r="Q21">
        <v>7.1116025829175227</v>
      </c>
      <c r="R21">
        <v>0</v>
      </c>
      <c r="S21">
        <v>1.99086586439683</v>
      </c>
      <c r="T21">
        <v>10.52861755209862</v>
      </c>
      <c r="U21" s="156">
        <f t="shared" si="2"/>
        <v>32.61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32.61</v>
      </c>
      <c r="E22">
        <f>GT!N22</f>
        <v>0</v>
      </c>
      <c r="F22">
        <f t="shared" si="4"/>
        <v>84</v>
      </c>
      <c r="G22">
        <f t="shared" si="5"/>
        <v>32.61</v>
      </c>
      <c r="H22" s="154"/>
      <c r="I22">
        <f>BRPL_EOD!AC22+BRPL_EOD!AD22</f>
        <v>13.56</v>
      </c>
      <c r="J22">
        <f>BYPL_EOD!AC22+BYPL_EOD!AD22</f>
        <v>7.43</v>
      </c>
      <c r="K22">
        <f>MES_EOD!AC22+MES_EOD!AD22</f>
        <v>0</v>
      </c>
      <c r="L22">
        <f>NDMC_EOD!AC22+NDMC_EOD!AD22</f>
        <v>2.08</v>
      </c>
      <c r="M22">
        <f>TPDDL_EOD!AC22+TPDDL_EOD!AD22</f>
        <v>11</v>
      </c>
      <c r="N22">
        <f t="shared" si="0"/>
        <v>34.07</v>
      </c>
      <c r="O22" s="154">
        <f t="shared" si="1"/>
        <v>-1.4600000000000009</v>
      </c>
      <c r="P22">
        <v>12.978914000587027</v>
      </c>
      <c r="Q22">
        <v>7.1116025829175227</v>
      </c>
      <c r="R22">
        <v>0</v>
      </c>
      <c r="S22">
        <v>1.99086586439683</v>
      </c>
      <c r="T22">
        <v>10.52861755209862</v>
      </c>
      <c r="U22" s="156">
        <f t="shared" si="2"/>
        <v>32.61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32.61</v>
      </c>
      <c r="E23">
        <f>GT!N23</f>
        <v>0</v>
      </c>
      <c r="F23">
        <f t="shared" si="4"/>
        <v>84</v>
      </c>
      <c r="G23">
        <f t="shared" si="5"/>
        <v>32.61</v>
      </c>
      <c r="H23" s="154"/>
      <c r="I23">
        <f>BRPL_EOD!AC23+BRPL_EOD!AD23</f>
        <v>13.56</v>
      </c>
      <c r="J23">
        <f>BYPL_EOD!AC23+BYPL_EOD!AD23</f>
        <v>7.43</v>
      </c>
      <c r="K23">
        <f>MES_EOD!AC23+MES_EOD!AD23</f>
        <v>0</v>
      </c>
      <c r="L23">
        <f>NDMC_EOD!AC23+NDMC_EOD!AD23</f>
        <v>2.08</v>
      </c>
      <c r="M23">
        <f>TPDDL_EOD!AC23+TPDDL_EOD!AD23</f>
        <v>11</v>
      </c>
      <c r="N23">
        <f t="shared" si="0"/>
        <v>34.07</v>
      </c>
      <c r="O23" s="154">
        <f t="shared" si="1"/>
        <v>-1.4600000000000009</v>
      </c>
      <c r="P23">
        <v>12.978914000587027</v>
      </c>
      <c r="Q23">
        <v>7.1116025829175227</v>
      </c>
      <c r="R23">
        <v>0</v>
      </c>
      <c r="S23">
        <v>1.99086586439683</v>
      </c>
      <c r="T23">
        <v>10.52861755209862</v>
      </c>
      <c r="U23" s="156">
        <f t="shared" si="2"/>
        <v>32.61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32.61</v>
      </c>
      <c r="E24">
        <f>GT!N24</f>
        <v>0</v>
      </c>
      <c r="F24">
        <f t="shared" si="4"/>
        <v>84</v>
      </c>
      <c r="G24">
        <f t="shared" si="5"/>
        <v>32.61</v>
      </c>
      <c r="H24" s="154"/>
      <c r="I24">
        <f>BRPL_EOD!AC24+BRPL_EOD!AD24</f>
        <v>13.56</v>
      </c>
      <c r="J24">
        <f>BYPL_EOD!AC24+BYPL_EOD!AD24</f>
        <v>7.43</v>
      </c>
      <c r="K24">
        <f>MES_EOD!AC24+MES_EOD!AD24</f>
        <v>0</v>
      </c>
      <c r="L24">
        <f>NDMC_EOD!AC24+NDMC_EOD!AD24</f>
        <v>2.08</v>
      </c>
      <c r="M24">
        <f>TPDDL_EOD!AC24+TPDDL_EOD!AD24</f>
        <v>11</v>
      </c>
      <c r="N24">
        <f t="shared" si="0"/>
        <v>34.07</v>
      </c>
      <c r="O24" s="154">
        <f t="shared" si="1"/>
        <v>-1.4600000000000009</v>
      </c>
      <c r="P24">
        <v>12.978914000587027</v>
      </c>
      <c r="Q24">
        <v>7.1116025829175227</v>
      </c>
      <c r="R24">
        <v>0</v>
      </c>
      <c r="S24">
        <v>1.99086586439683</v>
      </c>
      <c r="T24">
        <v>10.52861755209862</v>
      </c>
      <c r="U24" s="156">
        <f t="shared" si="2"/>
        <v>32.61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84</v>
      </c>
      <c r="G25">
        <f t="shared" si="5"/>
        <v>33.6</v>
      </c>
      <c r="H25" s="154"/>
      <c r="I25">
        <f>BRPL_EOD!AC25+BRPL_EOD!AD25</f>
        <v>13.99</v>
      </c>
      <c r="J25">
        <f>BYPL_EOD!AC25+BYPL_EOD!AD25</f>
        <v>8</v>
      </c>
      <c r="K25">
        <f>MES_EOD!AC25+MES_EOD!AD25</f>
        <v>0</v>
      </c>
      <c r="L25">
        <f>NDMC_EOD!AC25+NDMC_EOD!AD25</f>
        <v>2.08</v>
      </c>
      <c r="M25">
        <f>TPDDL_EOD!AC25+TPDDL_EOD!AD25</f>
        <v>11</v>
      </c>
      <c r="N25">
        <f t="shared" si="0"/>
        <v>35.07</v>
      </c>
      <c r="O25" s="154">
        <f t="shared" si="1"/>
        <v>-1.4699999999999989</v>
      </c>
      <c r="P25">
        <v>13.403592814371258</v>
      </c>
      <c r="Q25">
        <v>7.6646706586826348</v>
      </c>
      <c r="R25">
        <v>0</v>
      </c>
      <c r="S25">
        <v>1.9928143712574853</v>
      </c>
      <c r="T25">
        <v>10.538922155688622</v>
      </c>
      <c r="U25" s="156">
        <f t="shared" si="2"/>
        <v>33.6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84</v>
      </c>
      <c r="G26">
        <f t="shared" si="5"/>
        <v>33.6</v>
      </c>
      <c r="H26" s="154"/>
      <c r="I26">
        <f>BRPL_EOD!AC26+BRPL_EOD!AD26</f>
        <v>13.99</v>
      </c>
      <c r="J26">
        <f>BYPL_EOD!AC26+BYPL_EOD!AD26</f>
        <v>8</v>
      </c>
      <c r="K26">
        <f>MES_EOD!AC26+MES_EOD!AD26</f>
        <v>0</v>
      </c>
      <c r="L26">
        <f>NDMC_EOD!AC26+NDMC_EOD!AD26</f>
        <v>2.08</v>
      </c>
      <c r="M26">
        <f>TPDDL_EOD!AC26+TPDDL_EOD!AD26</f>
        <v>11</v>
      </c>
      <c r="N26">
        <f t="shared" si="0"/>
        <v>35.07</v>
      </c>
      <c r="O26" s="154">
        <f t="shared" si="1"/>
        <v>-1.4699999999999989</v>
      </c>
      <c r="P26">
        <v>13.403592814371258</v>
      </c>
      <c r="Q26">
        <v>7.6646706586826348</v>
      </c>
      <c r="R26">
        <v>0</v>
      </c>
      <c r="S26">
        <v>1.9928143712574853</v>
      </c>
      <c r="T26">
        <v>10.538922155688622</v>
      </c>
      <c r="U26" s="156">
        <f t="shared" si="2"/>
        <v>33.6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33.6</v>
      </c>
      <c r="E27">
        <f>GT!N27</f>
        <v>0</v>
      </c>
      <c r="F27">
        <f t="shared" si="4"/>
        <v>84</v>
      </c>
      <c r="G27">
        <f t="shared" si="5"/>
        <v>33.6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11</v>
      </c>
      <c r="N27">
        <f t="shared" si="0"/>
        <v>35.07</v>
      </c>
      <c r="O27" s="154">
        <f t="shared" si="1"/>
        <v>-1.4699999999999989</v>
      </c>
      <c r="P27">
        <v>13.403592814371258</v>
      </c>
      <c r="Q27">
        <v>7.6646706586826348</v>
      </c>
      <c r="R27">
        <v>0</v>
      </c>
      <c r="S27">
        <v>1.9928143712574853</v>
      </c>
      <c r="T27">
        <v>10.538922155688622</v>
      </c>
      <c r="U27" s="156">
        <f t="shared" si="2"/>
        <v>33.6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33.6</v>
      </c>
      <c r="E28">
        <f>GT!N28</f>
        <v>0</v>
      </c>
      <c r="F28">
        <f t="shared" si="4"/>
        <v>84</v>
      </c>
      <c r="G28">
        <f t="shared" si="5"/>
        <v>33.6</v>
      </c>
      <c r="H28" s="154"/>
      <c r="I28">
        <f>BRPL_EOD!AC28+BRPL_EOD!AD28</f>
        <v>12.99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11</v>
      </c>
      <c r="N28">
        <f t="shared" si="0"/>
        <v>34.07</v>
      </c>
      <c r="O28" s="154">
        <f t="shared" si="1"/>
        <v>-0.46999999999999886</v>
      </c>
      <c r="P28">
        <v>12.810801291458763</v>
      </c>
      <c r="Q28">
        <v>7.889638978573525</v>
      </c>
      <c r="R28">
        <v>0</v>
      </c>
      <c r="S28">
        <v>2.0513061344291166</v>
      </c>
      <c r="T28">
        <v>10.848253595538598</v>
      </c>
      <c r="U28" s="156">
        <f t="shared" si="2"/>
        <v>33.6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33.6</v>
      </c>
      <c r="E29">
        <f>GT!N29</f>
        <v>0</v>
      </c>
      <c r="F29">
        <f t="shared" si="4"/>
        <v>84</v>
      </c>
      <c r="G29">
        <f t="shared" si="5"/>
        <v>33.6</v>
      </c>
      <c r="H29" s="154"/>
      <c r="I29">
        <f>BRPL_EOD!AC29+BRPL_EOD!AD29</f>
        <v>12.99</v>
      </c>
      <c r="J29">
        <f>BYPL_EOD!AC29+BYPL_EOD!AD29</f>
        <v>8</v>
      </c>
      <c r="K29">
        <f>MES_EOD!AC29+MES_EOD!AD29</f>
        <v>0</v>
      </c>
      <c r="L29">
        <f>NDMC_EOD!AC29+NDMC_EOD!AD29</f>
        <v>2.08</v>
      </c>
      <c r="M29">
        <f>TPDDL_EOD!AC29+TPDDL_EOD!AD29</f>
        <v>11</v>
      </c>
      <c r="N29">
        <f t="shared" si="0"/>
        <v>34.07</v>
      </c>
      <c r="O29" s="154">
        <f t="shared" si="1"/>
        <v>-0.46999999999999886</v>
      </c>
      <c r="P29">
        <v>12.810801291458763</v>
      </c>
      <c r="Q29">
        <v>7.889638978573525</v>
      </c>
      <c r="R29">
        <v>0</v>
      </c>
      <c r="S29">
        <v>2.0513061344291166</v>
      </c>
      <c r="T29">
        <v>10.848253595538598</v>
      </c>
      <c r="U29" s="156">
        <f t="shared" si="2"/>
        <v>33.6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32.61</v>
      </c>
      <c r="E30">
        <f>GT!N30</f>
        <v>0</v>
      </c>
      <c r="F30">
        <f t="shared" si="4"/>
        <v>84</v>
      </c>
      <c r="G30">
        <f t="shared" si="5"/>
        <v>32.61</v>
      </c>
      <c r="H30" s="154"/>
      <c r="I30">
        <f>BRPL_EOD!AC30+BRPL_EOD!AD30</f>
        <v>13.56</v>
      </c>
      <c r="J30">
        <f>BYPL_EOD!AC30+BYPL_EOD!AD30</f>
        <v>7.43</v>
      </c>
      <c r="K30">
        <f>MES_EOD!AC30+MES_EOD!AD30</f>
        <v>0</v>
      </c>
      <c r="L30">
        <f>NDMC_EOD!AC30+NDMC_EOD!AD30</f>
        <v>2.08</v>
      </c>
      <c r="M30">
        <f>TPDDL_EOD!AC30+TPDDL_EOD!AD30</f>
        <v>11</v>
      </c>
      <c r="N30">
        <f t="shared" si="0"/>
        <v>34.07</v>
      </c>
      <c r="O30" s="154">
        <f t="shared" si="1"/>
        <v>-1.4600000000000009</v>
      </c>
      <c r="P30">
        <v>12.978914000587027</v>
      </c>
      <c r="Q30">
        <v>7.1116025829175227</v>
      </c>
      <c r="R30">
        <v>0</v>
      </c>
      <c r="S30">
        <v>1.99086586439683</v>
      </c>
      <c r="T30">
        <v>10.52861755209862</v>
      </c>
      <c r="U30" s="156">
        <f t="shared" si="2"/>
        <v>32.61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32.61</v>
      </c>
      <c r="E31">
        <f>GT!N31</f>
        <v>0</v>
      </c>
      <c r="F31">
        <f t="shared" si="4"/>
        <v>84</v>
      </c>
      <c r="G31">
        <f t="shared" si="5"/>
        <v>32.61</v>
      </c>
      <c r="H31" s="154"/>
      <c r="I31">
        <f>BRPL_EOD!AC31+BRPL_EOD!AD31</f>
        <v>13.56</v>
      </c>
      <c r="J31">
        <f>BYPL_EOD!AC31+BYPL_EOD!AD31</f>
        <v>7.43</v>
      </c>
      <c r="K31">
        <f>MES_EOD!AC31+MES_EOD!AD31</f>
        <v>0</v>
      </c>
      <c r="L31">
        <f>NDMC_EOD!AC31+NDMC_EOD!AD31</f>
        <v>2.08</v>
      </c>
      <c r="M31">
        <f>TPDDL_EOD!AC31+TPDDL_EOD!AD31</f>
        <v>11</v>
      </c>
      <c r="N31">
        <f t="shared" si="0"/>
        <v>34.07</v>
      </c>
      <c r="O31" s="154">
        <f t="shared" si="1"/>
        <v>-1.4600000000000009</v>
      </c>
      <c r="P31">
        <v>12.978914000587027</v>
      </c>
      <c r="Q31">
        <v>7.1116025829175227</v>
      </c>
      <c r="R31">
        <v>0</v>
      </c>
      <c r="S31">
        <v>1.99086586439683</v>
      </c>
      <c r="T31">
        <v>10.52861755209862</v>
      </c>
      <c r="U31" s="156">
        <f t="shared" si="2"/>
        <v>32.61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32.61</v>
      </c>
      <c r="E32">
        <f>GT!N32</f>
        <v>0</v>
      </c>
      <c r="F32">
        <f t="shared" si="4"/>
        <v>84</v>
      </c>
      <c r="G32">
        <f t="shared" si="5"/>
        <v>32.61</v>
      </c>
      <c r="H32" s="154"/>
      <c r="I32">
        <f>BRPL_EOD!AC32+BRPL_EOD!AD32</f>
        <v>13.56</v>
      </c>
      <c r="J32">
        <f>BYPL_EOD!AC32+BYPL_EOD!AD32</f>
        <v>7.43</v>
      </c>
      <c r="K32">
        <f>MES_EOD!AC32+MES_EOD!AD32</f>
        <v>0</v>
      </c>
      <c r="L32">
        <f>NDMC_EOD!AC32+NDMC_EOD!AD32</f>
        <v>2.08</v>
      </c>
      <c r="M32">
        <f>TPDDL_EOD!AC32+TPDDL_EOD!AD32</f>
        <v>11</v>
      </c>
      <c r="N32">
        <f t="shared" si="0"/>
        <v>34.07</v>
      </c>
      <c r="O32" s="154">
        <f t="shared" si="1"/>
        <v>-1.4600000000000009</v>
      </c>
      <c r="P32">
        <v>12.978914000587027</v>
      </c>
      <c r="Q32">
        <v>7.1116025829175227</v>
      </c>
      <c r="R32">
        <v>0</v>
      </c>
      <c r="S32">
        <v>1.99086586439683</v>
      </c>
      <c r="T32">
        <v>10.52861755209862</v>
      </c>
      <c r="U32" s="156">
        <f t="shared" si="2"/>
        <v>32.61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32.61</v>
      </c>
      <c r="E33">
        <f>GT!N33</f>
        <v>0</v>
      </c>
      <c r="F33">
        <f t="shared" si="4"/>
        <v>84</v>
      </c>
      <c r="G33">
        <f t="shared" si="5"/>
        <v>32.61</v>
      </c>
      <c r="H33" s="154"/>
      <c r="I33">
        <f>BRPL_EOD!AC33+BRPL_EOD!AD33</f>
        <v>13.56</v>
      </c>
      <c r="J33">
        <f>BYPL_EOD!AC33+BYPL_EOD!AD33</f>
        <v>7.43</v>
      </c>
      <c r="K33">
        <f>MES_EOD!AC33+MES_EOD!AD33</f>
        <v>0</v>
      </c>
      <c r="L33">
        <f>NDMC_EOD!AC33+NDMC_EOD!AD33</f>
        <v>2.08</v>
      </c>
      <c r="M33">
        <f>TPDDL_EOD!AC33+TPDDL_EOD!AD33</f>
        <v>11</v>
      </c>
      <c r="N33">
        <f t="shared" si="0"/>
        <v>34.07</v>
      </c>
      <c r="O33" s="154">
        <f t="shared" si="1"/>
        <v>-1.4600000000000009</v>
      </c>
      <c r="P33">
        <v>12.978914000587027</v>
      </c>
      <c r="Q33">
        <v>7.1116025829175227</v>
      </c>
      <c r="R33">
        <v>0</v>
      </c>
      <c r="S33">
        <v>1.99086586439683</v>
      </c>
      <c r="T33">
        <v>10.52861755209862</v>
      </c>
      <c r="U33" s="156">
        <f t="shared" si="2"/>
        <v>32.61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32.61</v>
      </c>
      <c r="E34">
        <f>GT!N34</f>
        <v>0</v>
      </c>
      <c r="F34">
        <f t="shared" si="4"/>
        <v>84</v>
      </c>
      <c r="G34">
        <f t="shared" si="5"/>
        <v>32.61</v>
      </c>
      <c r="H34" s="154"/>
      <c r="I34">
        <f>BRPL_EOD!AC34+BRPL_EOD!AD34</f>
        <v>13.56</v>
      </c>
      <c r="J34">
        <f>BYPL_EOD!AC34+BYPL_EOD!AD34</f>
        <v>7.43</v>
      </c>
      <c r="K34">
        <f>MES_EOD!AC34+MES_EOD!AD34</f>
        <v>0</v>
      </c>
      <c r="L34">
        <f>NDMC_EOD!AC34+NDMC_EOD!AD34</f>
        <v>2.08</v>
      </c>
      <c r="M34">
        <f>TPDDL_EOD!AC34+TPDDL_EOD!AD34</f>
        <v>11</v>
      </c>
      <c r="N34">
        <f t="shared" si="0"/>
        <v>34.07</v>
      </c>
      <c r="O34" s="154">
        <f t="shared" si="1"/>
        <v>-1.4600000000000009</v>
      </c>
      <c r="P34">
        <v>12.978914000587027</v>
      </c>
      <c r="Q34">
        <v>7.1116025829175227</v>
      </c>
      <c r="R34">
        <v>0</v>
      </c>
      <c r="S34">
        <v>1.99086586439683</v>
      </c>
      <c r="T34">
        <v>10.52861755209862</v>
      </c>
      <c r="U34" s="156">
        <f t="shared" si="2"/>
        <v>32.61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32.61</v>
      </c>
      <c r="E35">
        <f>GT!N35</f>
        <v>0</v>
      </c>
      <c r="F35">
        <f t="shared" si="4"/>
        <v>84</v>
      </c>
      <c r="G35">
        <f t="shared" si="5"/>
        <v>32.61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11</v>
      </c>
      <c r="N35">
        <f t="shared" si="0"/>
        <v>34.07</v>
      </c>
      <c r="O35" s="154">
        <f t="shared" si="1"/>
        <v>-1.4600000000000009</v>
      </c>
      <c r="P35">
        <v>12.978914000587027</v>
      </c>
      <c r="Q35">
        <v>7.1116025829175227</v>
      </c>
      <c r="R35">
        <v>0</v>
      </c>
      <c r="S35">
        <v>1.99086586439683</v>
      </c>
      <c r="T35">
        <v>10.52861755209862</v>
      </c>
      <c r="U35" s="156">
        <f t="shared" si="2"/>
        <v>32.61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32.61</v>
      </c>
      <c r="E36">
        <f>GT!N36</f>
        <v>0</v>
      </c>
      <c r="F36">
        <f t="shared" si="4"/>
        <v>84</v>
      </c>
      <c r="G36">
        <f t="shared" si="5"/>
        <v>32.61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11</v>
      </c>
      <c r="N36">
        <f t="shared" si="0"/>
        <v>34.07</v>
      </c>
      <c r="O36" s="154">
        <f t="shared" si="1"/>
        <v>-1.4600000000000009</v>
      </c>
      <c r="P36">
        <v>12.978914000587027</v>
      </c>
      <c r="Q36">
        <v>7.1116025829175227</v>
      </c>
      <c r="R36">
        <v>0</v>
      </c>
      <c r="S36">
        <v>1.99086586439683</v>
      </c>
      <c r="T36">
        <v>10.52861755209862</v>
      </c>
      <c r="U36" s="156">
        <f t="shared" si="2"/>
        <v>32.61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84</v>
      </c>
      <c r="G37">
        <f t="shared" si="5"/>
        <v>33.6</v>
      </c>
      <c r="H37" s="154"/>
      <c r="I37">
        <f>BRPL_EOD!AC37+BRPL_EOD!AD37</f>
        <v>9.31</v>
      </c>
      <c r="J37">
        <f>BYPL_EOD!AC37+BYPL_EOD!AD37</f>
        <v>14.82</v>
      </c>
      <c r="K37">
        <f>MES_EOD!AC37+MES_EOD!AD37</f>
        <v>0</v>
      </c>
      <c r="L37">
        <f>NDMC_EOD!AC37+NDMC_EOD!AD37</f>
        <v>1.61</v>
      </c>
      <c r="M37">
        <f>TPDDL_EOD!AC37+TPDDL_EOD!AD37</f>
        <v>8.5299999999999994</v>
      </c>
      <c r="N37">
        <f t="shared" si="0"/>
        <v>34.270000000000003</v>
      </c>
      <c r="O37" s="154">
        <f t="shared" si="1"/>
        <v>-0.67000000000000171</v>
      </c>
      <c r="P37">
        <v>9.1279836591771222</v>
      </c>
      <c r="Q37">
        <v>14.530259702363583</v>
      </c>
      <c r="R37">
        <v>0</v>
      </c>
      <c r="S37">
        <v>1.5785234899328859</v>
      </c>
      <c r="T37">
        <v>8.3632331485264064</v>
      </c>
      <c r="U37" s="156">
        <f t="shared" si="2"/>
        <v>33.599999999999994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32.61</v>
      </c>
      <c r="E38">
        <f>GT!N38</f>
        <v>0</v>
      </c>
      <c r="F38">
        <f t="shared" si="4"/>
        <v>84</v>
      </c>
      <c r="G38">
        <f t="shared" si="5"/>
        <v>32.61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11</v>
      </c>
      <c r="N38">
        <f t="shared" si="0"/>
        <v>34.07</v>
      </c>
      <c r="O38" s="154">
        <f t="shared" si="1"/>
        <v>-1.4600000000000009</v>
      </c>
      <c r="P38">
        <v>12.978914000587027</v>
      </c>
      <c r="Q38">
        <v>7.1116025829175227</v>
      </c>
      <c r="R38">
        <v>0</v>
      </c>
      <c r="S38">
        <v>1.99086586439683</v>
      </c>
      <c r="T38">
        <v>10.52861755209862</v>
      </c>
      <c r="U38" s="156">
        <f t="shared" si="2"/>
        <v>32.61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32.309999999999995</v>
      </c>
      <c r="E39">
        <f>GT!N39</f>
        <v>0</v>
      </c>
      <c r="F39">
        <f t="shared" si="4"/>
        <v>84</v>
      </c>
      <c r="G39">
        <f t="shared" si="5"/>
        <v>32.309999999999995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11</v>
      </c>
      <c r="N39">
        <f t="shared" si="0"/>
        <v>34.07</v>
      </c>
      <c r="O39" s="154">
        <f t="shared" si="1"/>
        <v>-1.7600000000000051</v>
      </c>
      <c r="P39">
        <v>12.859512767830935</v>
      </c>
      <c r="Q39">
        <v>7.046178456119752</v>
      </c>
      <c r="R39">
        <v>0</v>
      </c>
      <c r="S39">
        <v>1.9725506310537126</v>
      </c>
      <c r="T39">
        <v>10.431758144995596</v>
      </c>
      <c r="U39" s="156">
        <f t="shared" si="2"/>
        <v>32.309999999999995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32.309999999999995</v>
      </c>
      <c r="E40">
        <f>GT!N40</f>
        <v>0</v>
      </c>
      <c r="F40">
        <f t="shared" si="4"/>
        <v>84</v>
      </c>
      <c r="G40">
        <f t="shared" si="5"/>
        <v>32.309999999999995</v>
      </c>
      <c r="H40" s="154"/>
      <c r="I40">
        <f>BRPL_EOD!AC40+BRPL_EOD!AD40</f>
        <v>12.92</v>
      </c>
      <c r="J40">
        <f>BYPL_EOD!AC40+BYPL_EOD!AD40</f>
        <v>7.07</v>
      </c>
      <c r="K40">
        <f>MES_EOD!AC40+MES_EOD!AD40</f>
        <v>0</v>
      </c>
      <c r="L40">
        <f>NDMC_EOD!AC40+NDMC_EOD!AD40</f>
        <v>2.08</v>
      </c>
      <c r="M40">
        <f>TPDDL_EOD!AC40+TPDDL_EOD!AD40</f>
        <v>11</v>
      </c>
      <c r="N40">
        <f t="shared" si="0"/>
        <v>33.07</v>
      </c>
      <c r="O40" s="154">
        <f t="shared" si="1"/>
        <v>-0.76000000000000512</v>
      </c>
      <c r="P40">
        <v>12.623078318717869</v>
      </c>
      <c r="Q40">
        <v>6.9075204112488651</v>
      </c>
      <c r="R40">
        <v>0</v>
      </c>
      <c r="S40">
        <v>2.0321983671000905</v>
      </c>
      <c r="T40">
        <v>10.74720290293317</v>
      </c>
      <c r="U40" s="156">
        <f t="shared" si="2"/>
        <v>32.309999999999995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33.299999999999997</v>
      </c>
      <c r="E41">
        <f>GT!N41</f>
        <v>0</v>
      </c>
      <c r="F41">
        <f t="shared" si="4"/>
        <v>84</v>
      </c>
      <c r="G41">
        <f t="shared" si="5"/>
        <v>33.299999999999997</v>
      </c>
      <c r="H41" s="154"/>
      <c r="I41">
        <f>BRPL_EOD!AC41+BRPL_EOD!AD41</f>
        <v>12.92</v>
      </c>
      <c r="J41">
        <f>BYPL_EOD!AC41+BYPL_EOD!AD41</f>
        <v>7.07</v>
      </c>
      <c r="K41">
        <f>MES_EOD!AC41+MES_EOD!AD41</f>
        <v>0</v>
      </c>
      <c r="L41">
        <f>NDMC_EOD!AC41+NDMC_EOD!AD41</f>
        <v>2.08</v>
      </c>
      <c r="M41">
        <f>TPDDL_EOD!AC41+TPDDL_EOD!AD41</f>
        <v>11</v>
      </c>
      <c r="N41">
        <f t="shared" si="0"/>
        <v>33.07</v>
      </c>
      <c r="O41" s="154">
        <f t="shared" si="1"/>
        <v>0.22999999999999687</v>
      </c>
      <c r="P41">
        <v>13.009857877230116</v>
      </c>
      <c r="Q41">
        <v>7.1191714544904743</v>
      </c>
      <c r="R41">
        <v>0</v>
      </c>
      <c r="S41">
        <v>2.0944662836407617</v>
      </c>
      <c r="T41">
        <v>11.076504384638644</v>
      </c>
      <c r="U41" s="156">
        <f t="shared" si="2"/>
        <v>33.299999999999997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32.299999999999997</v>
      </c>
      <c r="E42">
        <f>GT!N42</f>
        <v>0</v>
      </c>
      <c r="F42">
        <f t="shared" si="4"/>
        <v>84</v>
      </c>
      <c r="G42">
        <f t="shared" si="5"/>
        <v>32.299999999999997</v>
      </c>
      <c r="H42" s="154"/>
      <c r="I42">
        <f>BRPL_EOD!AC42+BRPL_EOD!AD42</f>
        <v>12</v>
      </c>
      <c r="J42">
        <f>BYPL_EOD!AC42+BYPL_EOD!AD42</f>
        <v>7</v>
      </c>
      <c r="K42">
        <f>MES_EOD!AC42+MES_EOD!AD42</f>
        <v>0</v>
      </c>
      <c r="L42">
        <f>NDMC_EOD!AC42+NDMC_EOD!AD42</f>
        <v>2.08</v>
      </c>
      <c r="M42">
        <f>TPDDL_EOD!AC42+TPDDL_EOD!AD42</f>
        <v>11</v>
      </c>
      <c r="N42">
        <f t="shared" si="0"/>
        <v>32.08</v>
      </c>
      <c r="O42" s="154">
        <f t="shared" si="1"/>
        <v>0.21999999999999886</v>
      </c>
      <c r="P42">
        <v>12.082294264339152</v>
      </c>
      <c r="Q42">
        <v>7.0480049875311721</v>
      </c>
      <c r="R42">
        <v>0</v>
      </c>
      <c r="S42">
        <v>2.0942643391521196</v>
      </c>
      <c r="T42">
        <v>11.075436408977556</v>
      </c>
      <c r="U42" s="156">
        <f t="shared" si="2"/>
        <v>32.299999999999997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32.299999999999997</v>
      </c>
      <c r="E43">
        <f>GT!N43</f>
        <v>0</v>
      </c>
      <c r="F43">
        <f t="shared" si="4"/>
        <v>84</v>
      </c>
      <c r="G43">
        <f t="shared" si="5"/>
        <v>32.299999999999997</v>
      </c>
      <c r="H43" s="154"/>
      <c r="I43">
        <f>BRPL_EOD!AC43+BRPL_EOD!AD43</f>
        <v>12</v>
      </c>
      <c r="J43">
        <f>BYPL_EOD!AC43+BYPL_EOD!AD43</f>
        <v>7</v>
      </c>
      <c r="K43">
        <f>MES_EOD!AC43+MES_EOD!AD43</f>
        <v>0</v>
      </c>
      <c r="L43">
        <f>NDMC_EOD!AC43+NDMC_EOD!AD43</f>
        <v>2.08</v>
      </c>
      <c r="M43">
        <f>TPDDL_EOD!AC43+TPDDL_EOD!AD43</f>
        <v>11</v>
      </c>
      <c r="N43">
        <f t="shared" si="0"/>
        <v>32.08</v>
      </c>
      <c r="O43" s="154">
        <f t="shared" si="1"/>
        <v>0.21999999999999886</v>
      </c>
      <c r="P43">
        <v>12.082294264339152</v>
      </c>
      <c r="Q43">
        <v>7.0480049875311721</v>
      </c>
      <c r="R43">
        <v>0</v>
      </c>
      <c r="S43">
        <v>2.0942643391521196</v>
      </c>
      <c r="T43">
        <v>11.075436408977556</v>
      </c>
      <c r="U43" s="156">
        <f t="shared" si="2"/>
        <v>32.299999999999997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32.299999999999997</v>
      </c>
      <c r="E44">
        <f>GT!N44</f>
        <v>0</v>
      </c>
      <c r="F44">
        <f t="shared" si="4"/>
        <v>84</v>
      </c>
      <c r="G44">
        <f t="shared" si="5"/>
        <v>32.299999999999997</v>
      </c>
      <c r="H44" s="154"/>
      <c r="I44">
        <f>BRPL_EOD!AC44+BRPL_EOD!AD44</f>
        <v>12</v>
      </c>
      <c r="J44">
        <f>BYPL_EOD!AC44+BYPL_EOD!AD44</f>
        <v>7</v>
      </c>
      <c r="K44">
        <f>MES_EOD!AC44+MES_EOD!AD44</f>
        <v>0</v>
      </c>
      <c r="L44">
        <f>NDMC_EOD!AC44+NDMC_EOD!AD44</f>
        <v>2.08</v>
      </c>
      <c r="M44">
        <f>TPDDL_EOD!AC44+TPDDL_EOD!AD44</f>
        <v>11</v>
      </c>
      <c r="N44">
        <f t="shared" si="0"/>
        <v>32.08</v>
      </c>
      <c r="O44" s="154">
        <f t="shared" si="1"/>
        <v>0.21999999999999886</v>
      </c>
      <c r="P44">
        <v>12.082294264339152</v>
      </c>
      <c r="Q44">
        <v>7.0480049875311721</v>
      </c>
      <c r="R44">
        <v>0</v>
      </c>
      <c r="S44">
        <v>2.0942643391521196</v>
      </c>
      <c r="T44">
        <v>11.075436408977556</v>
      </c>
      <c r="U44" s="156">
        <f t="shared" si="2"/>
        <v>32.299999999999997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32.299999999999997</v>
      </c>
      <c r="E45">
        <f>GT!N45</f>
        <v>0</v>
      </c>
      <c r="F45">
        <f t="shared" si="4"/>
        <v>84</v>
      </c>
      <c r="G45">
        <f t="shared" si="5"/>
        <v>32.299999999999997</v>
      </c>
      <c r="H45" s="154"/>
      <c r="I45">
        <f>BRPL_EOD!AC45+BRPL_EOD!AD45</f>
        <v>12</v>
      </c>
      <c r="J45">
        <f>BYPL_EOD!AC45+BYPL_EOD!AD45</f>
        <v>7</v>
      </c>
      <c r="K45">
        <f>MES_EOD!AC45+MES_EOD!AD45</f>
        <v>0</v>
      </c>
      <c r="L45">
        <f>NDMC_EOD!AC45+NDMC_EOD!AD45</f>
        <v>2.08</v>
      </c>
      <c r="M45">
        <f>TPDDL_EOD!AC45+TPDDL_EOD!AD45</f>
        <v>11</v>
      </c>
      <c r="N45">
        <f t="shared" si="0"/>
        <v>32.08</v>
      </c>
      <c r="O45" s="154">
        <f t="shared" si="1"/>
        <v>0.21999999999999886</v>
      </c>
      <c r="P45">
        <v>12.082294264339152</v>
      </c>
      <c r="Q45">
        <v>7.0480049875311721</v>
      </c>
      <c r="R45">
        <v>0</v>
      </c>
      <c r="S45">
        <v>2.0942643391521196</v>
      </c>
      <c r="T45">
        <v>11.075436408977556</v>
      </c>
      <c r="U45" s="156">
        <f t="shared" si="2"/>
        <v>32.299999999999997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12</v>
      </c>
      <c r="J46">
        <f>BYPL_EOD!AC46+BYPL_EOD!AD46</f>
        <v>7</v>
      </c>
      <c r="K46">
        <f>MES_EOD!AC46+MES_EOD!AD46</f>
        <v>0</v>
      </c>
      <c r="L46">
        <f>NDMC_EOD!AC46+NDMC_EOD!AD46</f>
        <v>2.08</v>
      </c>
      <c r="M46">
        <f>TPDDL_EOD!AC46+TPDDL_EOD!AD46</f>
        <v>11</v>
      </c>
      <c r="N46">
        <f t="shared" si="0"/>
        <v>32.08</v>
      </c>
      <c r="O46" s="154">
        <f t="shared" si="1"/>
        <v>0.21999999999999886</v>
      </c>
      <c r="P46">
        <v>12.082294264339152</v>
      </c>
      <c r="Q46">
        <v>7.0480049875311721</v>
      </c>
      <c r="R46">
        <v>0</v>
      </c>
      <c r="S46">
        <v>2.0942643391521196</v>
      </c>
      <c r="T46">
        <v>11.075436408977556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12</v>
      </c>
      <c r="J47">
        <f>BYPL_EOD!AC47+BYPL_EOD!AD47</f>
        <v>7</v>
      </c>
      <c r="K47">
        <f>MES_EOD!AC47+MES_EOD!AD47</f>
        <v>0</v>
      </c>
      <c r="L47">
        <f>NDMC_EOD!AC47+NDMC_EOD!AD47</f>
        <v>2.08</v>
      </c>
      <c r="M47">
        <f>TPDDL_EOD!AC47+TPDDL_EOD!AD47</f>
        <v>11</v>
      </c>
      <c r="N47">
        <f t="shared" si="0"/>
        <v>32.08</v>
      </c>
      <c r="O47" s="154">
        <f t="shared" si="1"/>
        <v>0.21999999999999886</v>
      </c>
      <c r="P47">
        <v>12.082294264339152</v>
      </c>
      <c r="Q47">
        <v>7.0480049875311721</v>
      </c>
      <c r="R47">
        <v>0</v>
      </c>
      <c r="S47">
        <v>2.0942643391521196</v>
      </c>
      <c r="T47">
        <v>11.075436408977556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12</v>
      </c>
      <c r="J48">
        <f>BYPL_EOD!AC48+BYPL_EOD!AD48</f>
        <v>7</v>
      </c>
      <c r="K48">
        <f>MES_EOD!AC48+MES_EOD!AD48</f>
        <v>0</v>
      </c>
      <c r="L48">
        <f>NDMC_EOD!AC48+NDMC_EOD!AD48</f>
        <v>2.08</v>
      </c>
      <c r="M48">
        <f>TPDDL_EOD!AC48+TPDDL_EOD!AD48</f>
        <v>11</v>
      </c>
      <c r="N48">
        <f t="shared" si="0"/>
        <v>32.08</v>
      </c>
      <c r="O48" s="154">
        <f t="shared" si="1"/>
        <v>0.21999999999999886</v>
      </c>
      <c r="P48">
        <v>12.082294264339152</v>
      </c>
      <c r="Q48">
        <v>7.0480049875311721</v>
      </c>
      <c r="R48">
        <v>0</v>
      </c>
      <c r="S48">
        <v>2.0942643391521196</v>
      </c>
      <c r="T48">
        <v>11.075436408977556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12</v>
      </c>
      <c r="J49">
        <f>BYPL_EOD!AC49+BYPL_EOD!AD49</f>
        <v>7</v>
      </c>
      <c r="K49">
        <f>MES_EOD!AC49+MES_EOD!AD49</f>
        <v>0</v>
      </c>
      <c r="L49">
        <f>NDMC_EOD!AC49+NDMC_EOD!AD49</f>
        <v>2.08</v>
      </c>
      <c r="M49">
        <f>TPDDL_EOD!AC49+TPDDL_EOD!AD49</f>
        <v>11</v>
      </c>
      <c r="N49">
        <f t="shared" si="0"/>
        <v>32.08</v>
      </c>
      <c r="O49" s="154">
        <f t="shared" si="1"/>
        <v>0.21999999999999886</v>
      </c>
      <c r="P49">
        <v>12.082294264339152</v>
      </c>
      <c r="Q49">
        <v>7.0480049875311721</v>
      </c>
      <c r="R49">
        <v>0</v>
      </c>
      <c r="S49">
        <v>2.0942643391521196</v>
      </c>
      <c r="T49">
        <v>11.075436408977556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12</v>
      </c>
      <c r="J50">
        <f>BYPL_EOD!AC50+BYPL_EOD!AD50</f>
        <v>7</v>
      </c>
      <c r="K50">
        <f>MES_EOD!AC50+MES_EOD!AD50</f>
        <v>0</v>
      </c>
      <c r="L50">
        <f>NDMC_EOD!AC50+NDMC_EOD!AD50</f>
        <v>2.08</v>
      </c>
      <c r="M50">
        <f>TPDDL_EOD!AC50+TPDDL_EOD!AD50</f>
        <v>11</v>
      </c>
      <c r="N50">
        <f t="shared" si="0"/>
        <v>32.08</v>
      </c>
      <c r="O50" s="154">
        <f t="shared" si="1"/>
        <v>0.21999999999999886</v>
      </c>
      <c r="P50">
        <v>12.082294264339152</v>
      </c>
      <c r="Q50">
        <v>7.0480049875311721</v>
      </c>
      <c r="R50">
        <v>0</v>
      </c>
      <c r="S50">
        <v>2.0942643391521196</v>
      </c>
      <c r="T50">
        <v>11.075436408977556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12</v>
      </c>
      <c r="J51">
        <f>BYPL_EOD!AC51+BYPL_EOD!AD51</f>
        <v>7</v>
      </c>
      <c r="K51">
        <f>MES_EOD!AC51+MES_EOD!AD51</f>
        <v>0</v>
      </c>
      <c r="L51">
        <f>NDMC_EOD!AC51+NDMC_EOD!AD51</f>
        <v>2.08</v>
      </c>
      <c r="M51">
        <f>TPDDL_EOD!AC51+TPDDL_EOD!AD51</f>
        <v>11</v>
      </c>
      <c r="N51">
        <f t="shared" si="0"/>
        <v>32.08</v>
      </c>
      <c r="O51" s="154">
        <f t="shared" si="1"/>
        <v>0.21999999999999886</v>
      </c>
      <c r="P51">
        <v>12.082294264339152</v>
      </c>
      <c r="Q51">
        <v>7.0480049875311721</v>
      </c>
      <c r="R51">
        <v>0</v>
      </c>
      <c r="S51">
        <v>2.0942643391521196</v>
      </c>
      <c r="T51">
        <v>11.075436408977556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31.3</v>
      </c>
      <c r="E52">
        <f>GT!N52</f>
        <v>0</v>
      </c>
      <c r="F52">
        <f t="shared" si="4"/>
        <v>84</v>
      </c>
      <c r="G52">
        <f t="shared" si="5"/>
        <v>31.3</v>
      </c>
      <c r="H52" s="154"/>
      <c r="I52">
        <f>BRPL_EOD!AC52+BRPL_EOD!AD52</f>
        <v>11.63</v>
      </c>
      <c r="J52">
        <f>BYPL_EOD!AC52+BYPL_EOD!AD52</f>
        <v>6.79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10.66</v>
      </c>
      <c r="N52">
        <f t="shared" si="0"/>
        <v>31.09</v>
      </c>
      <c r="O52" s="154">
        <f t="shared" si="1"/>
        <v>0.21000000000000085</v>
      </c>
      <c r="P52">
        <v>11.708555805725315</v>
      </c>
      <c r="Q52">
        <v>6.835863621743326</v>
      </c>
      <c r="R52">
        <v>0</v>
      </c>
      <c r="S52">
        <v>2.0235767127693789</v>
      </c>
      <c r="T52">
        <v>10.732003859761981</v>
      </c>
      <c r="U52" s="156">
        <f t="shared" si="2"/>
        <v>31.3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31.3</v>
      </c>
      <c r="E53">
        <f>GT!N53</f>
        <v>0</v>
      </c>
      <c r="F53">
        <f t="shared" si="4"/>
        <v>84</v>
      </c>
      <c r="G53">
        <f t="shared" si="5"/>
        <v>31.3</v>
      </c>
      <c r="H53" s="154"/>
      <c r="I53">
        <f>BRPL_EOD!AC53+BRPL_EOD!AD53</f>
        <v>11.63</v>
      </c>
      <c r="J53">
        <f>BYPL_EOD!AC53+BYPL_EOD!AD53</f>
        <v>6.79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10.66</v>
      </c>
      <c r="N53">
        <f t="shared" si="0"/>
        <v>31.09</v>
      </c>
      <c r="O53" s="154">
        <f t="shared" si="1"/>
        <v>0.21000000000000085</v>
      </c>
      <c r="P53">
        <v>11.708555805725315</v>
      </c>
      <c r="Q53">
        <v>6.835863621743326</v>
      </c>
      <c r="R53">
        <v>0</v>
      </c>
      <c r="S53">
        <v>2.0235767127693789</v>
      </c>
      <c r="T53">
        <v>10.732003859761981</v>
      </c>
      <c r="U53" s="156">
        <f t="shared" si="2"/>
        <v>31.3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31.3</v>
      </c>
      <c r="E54">
        <f>GT!N54</f>
        <v>0</v>
      </c>
      <c r="F54">
        <f t="shared" si="4"/>
        <v>84</v>
      </c>
      <c r="G54">
        <f t="shared" si="5"/>
        <v>31.3</v>
      </c>
      <c r="H54" s="154"/>
      <c r="I54">
        <f>BRPL_EOD!AC54+BRPL_EOD!AD54</f>
        <v>11.63</v>
      </c>
      <c r="J54">
        <f>BYPL_EOD!AC54+BYPL_EOD!AD54</f>
        <v>6.79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10.66</v>
      </c>
      <c r="N54">
        <f t="shared" si="0"/>
        <v>31.09</v>
      </c>
      <c r="O54" s="154">
        <f t="shared" si="1"/>
        <v>0.21000000000000085</v>
      </c>
      <c r="P54">
        <v>11.708555805725315</v>
      </c>
      <c r="Q54">
        <v>6.835863621743326</v>
      </c>
      <c r="R54">
        <v>0</v>
      </c>
      <c r="S54">
        <v>2.0235767127693789</v>
      </c>
      <c r="T54">
        <v>10.732003859761981</v>
      </c>
      <c r="U54" s="156">
        <f t="shared" si="2"/>
        <v>31.3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11.63</v>
      </c>
      <c r="J55">
        <f>BYPL_EOD!AC55+BYPL_EOD!AD55</f>
        <v>6.79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10.66</v>
      </c>
      <c r="N55">
        <f t="shared" si="0"/>
        <v>31.09</v>
      </c>
      <c r="O55" s="154">
        <f t="shared" si="1"/>
        <v>0.21000000000000085</v>
      </c>
      <c r="P55">
        <v>11.708555805725315</v>
      </c>
      <c r="Q55">
        <v>6.835863621743326</v>
      </c>
      <c r="R55">
        <v>0</v>
      </c>
      <c r="S55">
        <v>2.0235767127693789</v>
      </c>
      <c r="T55">
        <v>10.732003859761981</v>
      </c>
      <c r="U55" s="156">
        <f t="shared" si="2"/>
        <v>31.3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11.71</v>
      </c>
      <c r="J56">
        <f>BYPL_EOD!AC56+BYPL_EOD!AD56</f>
        <v>6.62</v>
      </c>
      <c r="K56">
        <f>MES_EOD!AC56+MES_EOD!AD56</f>
        <v>0</v>
      </c>
      <c r="L56">
        <f>NDMC_EOD!AC56+NDMC_EOD!AD56</f>
        <v>2.0299999999999998</v>
      </c>
      <c r="M56">
        <f>TPDDL_EOD!AC56+TPDDL_EOD!AD56</f>
        <v>10.73</v>
      </c>
      <c r="N56">
        <f t="shared" si="0"/>
        <v>31.090000000000003</v>
      </c>
      <c r="O56" s="154">
        <f t="shared" si="1"/>
        <v>0.2099999999999973</v>
      </c>
      <c r="P56">
        <v>11.789096172402701</v>
      </c>
      <c r="Q56">
        <v>6.6647153425538752</v>
      </c>
      <c r="R56">
        <v>0</v>
      </c>
      <c r="S56">
        <v>2.0437118044387259</v>
      </c>
      <c r="T56">
        <v>10.802476680604695</v>
      </c>
      <c r="U56" s="156">
        <f t="shared" si="2"/>
        <v>31.299999999999997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31.3</v>
      </c>
      <c r="E57">
        <f>GT!N57</f>
        <v>0</v>
      </c>
      <c r="F57">
        <f t="shared" si="4"/>
        <v>84</v>
      </c>
      <c r="G57">
        <f t="shared" si="5"/>
        <v>31.3</v>
      </c>
      <c r="H57" s="154"/>
      <c r="I57">
        <f>BRPL_EOD!AC57+BRPL_EOD!AD57</f>
        <v>8.51</v>
      </c>
      <c r="J57">
        <f>BYPL_EOD!AC57+BYPL_EOD!AD57</f>
        <v>13.55</v>
      </c>
      <c r="K57">
        <f>MES_EOD!AC57+MES_EOD!AD57</f>
        <v>0</v>
      </c>
      <c r="L57">
        <f>NDMC_EOD!AC57+NDMC_EOD!AD57</f>
        <v>1.47</v>
      </c>
      <c r="M57">
        <f>TPDDL_EOD!AC57+TPDDL_EOD!AD57</f>
        <v>7.8</v>
      </c>
      <c r="N57">
        <f t="shared" si="0"/>
        <v>31.330000000000002</v>
      </c>
      <c r="O57" s="154">
        <f t="shared" si="1"/>
        <v>-3.0000000000001137E-2</v>
      </c>
      <c r="P57">
        <v>8.5018512607724226</v>
      </c>
      <c r="Q57">
        <v>13.537025215448452</v>
      </c>
      <c r="R57">
        <v>0</v>
      </c>
      <c r="S57">
        <v>1.4685924034471751</v>
      </c>
      <c r="T57">
        <v>7.7925311203319501</v>
      </c>
      <c r="U57" s="156">
        <f t="shared" si="2"/>
        <v>31.3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31.3</v>
      </c>
      <c r="E58">
        <f>GT!N58</f>
        <v>0</v>
      </c>
      <c r="F58">
        <f t="shared" si="4"/>
        <v>84</v>
      </c>
      <c r="G58">
        <f t="shared" si="5"/>
        <v>31.3</v>
      </c>
      <c r="H58" s="154"/>
      <c r="I58">
        <f>BRPL_EOD!AC58+BRPL_EOD!AD58</f>
        <v>8.51</v>
      </c>
      <c r="J58">
        <f>BYPL_EOD!AC58+BYPL_EOD!AD58</f>
        <v>13.55</v>
      </c>
      <c r="K58">
        <f>MES_EOD!AC58+MES_EOD!AD58</f>
        <v>0</v>
      </c>
      <c r="L58">
        <f>NDMC_EOD!AC58+NDMC_EOD!AD58</f>
        <v>1.47</v>
      </c>
      <c r="M58">
        <f>TPDDL_EOD!AC58+TPDDL_EOD!AD58</f>
        <v>7.8</v>
      </c>
      <c r="N58">
        <f t="shared" si="0"/>
        <v>31.330000000000002</v>
      </c>
      <c r="O58" s="154">
        <f t="shared" si="1"/>
        <v>-3.0000000000001137E-2</v>
      </c>
      <c r="P58">
        <v>8.5018512607724226</v>
      </c>
      <c r="Q58">
        <v>13.537025215448452</v>
      </c>
      <c r="R58">
        <v>0</v>
      </c>
      <c r="S58">
        <v>1.4685924034471751</v>
      </c>
      <c r="T58">
        <v>7.7925311203319501</v>
      </c>
      <c r="U58" s="156">
        <f t="shared" si="2"/>
        <v>31.3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31.3</v>
      </c>
      <c r="E59">
        <f>GT!N59</f>
        <v>0</v>
      </c>
      <c r="F59">
        <f t="shared" si="4"/>
        <v>84</v>
      </c>
      <c r="G59">
        <f t="shared" si="5"/>
        <v>31.3</v>
      </c>
      <c r="H59" s="154"/>
      <c r="I59">
        <f>BRPL_EOD!AC59+BRPL_EOD!AD59</f>
        <v>8.51</v>
      </c>
      <c r="J59">
        <f>BYPL_EOD!AC59+BYPL_EOD!AD59</f>
        <v>13.55</v>
      </c>
      <c r="K59">
        <f>MES_EOD!AC59+MES_EOD!AD59</f>
        <v>0</v>
      </c>
      <c r="L59">
        <f>NDMC_EOD!AC59+NDMC_EOD!AD59</f>
        <v>1.47</v>
      </c>
      <c r="M59">
        <f>TPDDL_EOD!AC59+TPDDL_EOD!AD59</f>
        <v>7.8</v>
      </c>
      <c r="N59">
        <f t="shared" si="0"/>
        <v>31.330000000000002</v>
      </c>
      <c r="O59" s="154">
        <f t="shared" si="1"/>
        <v>-3.0000000000001137E-2</v>
      </c>
      <c r="P59">
        <v>8.5018512607724226</v>
      </c>
      <c r="Q59">
        <v>13.537025215448452</v>
      </c>
      <c r="R59">
        <v>0</v>
      </c>
      <c r="S59">
        <v>1.4685924034471751</v>
      </c>
      <c r="T59">
        <v>7.7925311203319501</v>
      </c>
      <c r="U59" s="156">
        <f t="shared" si="2"/>
        <v>31.3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31.3</v>
      </c>
      <c r="E60">
        <f>GT!N60</f>
        <v>0</v>
      </c>
      <c r="F60">
        <f t="shared" si="4"/>
        <v>84</v>
      </c>
      <c r="G60">
        <f t="shared" si="5"/>
        <v>31.3</v>
      </c>
      <c r="H60" s="154"/>
      <c r="I60">
        <f>BRPL_EOD!AC60+BRPL_EOD!AD60</f>
        <v>8.51</v>
      </c>
      <c r="J60">
        <f>BYPL_EOD!AC60+BYPL_EOD!AD60</f>
        <v>13.55</v>
      </c>
      <c r="K60">
        <f>MES_EOD!AC60+MES_EOD!AD60</f>
        <v>0</v>
      </c>
      <c r="L60">
        <f>NDMC_EOD!AC60+NDMC_EOD!AD60</f>
        <v>1.47</v>
      </c>
      <c r="M60">
        <f>TPDDL_EOD!AC60+TPDDL_EOD!AD60</f>
        <v>7.8</v>
      </c>
      <c r="N60">
        <f t="shared" si="0"/>
        <v>31.330000000000002</v>
      </c>
      <c r="O60" s="154">
        <f t="shared" si="1"/>
        <v>-3.0000000000001137E-2</v>
      </c>
      <c r="P60">
        <v>8.5018512607724226</v>
      </c>
      <c r="Q60">
        <v>13.537025215448452</v>
      </c>
      <c r="R60">
        <v>0</v>
      </c>
      <c r="S60">
        <v>1.4685924034471751</v>
      </c>
      <c r="T60">
        <v>7.7925311203319501</v>
      </c>
      <c r="U60" s="156">
        <f t="shared" si="2"/>
        <v>31.3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31.3</v>
      </c>
      <c r="E61">
        <f>GT!N61</f>
        <v>0</v>
      </c>
      <c r="F61">
        <f t="shared" si="4"/>
        <v>84</v>
      </c>
      <c r="G61">
        <f t="shared" si="5"/>
        <v>31.3</v>
      </c>
      <c r="H61" s="154"/>
      <c r="I61">
        <f>BRPL_EOD!AC61+BRPL_EOD!AD61</f>
        <v>8.51</v>
      </c>
      <c r="J61">
        <f>BYPL_EOD!AC61+BYPL_EOD!AD61</f>
        <v>13.55</v>
      </c>
      <c r="K61">
        <f>MES_EOD!AC61+MES_EOD!AD61</f>
        <v>0</v>
      </c>
      <c r="L61">
        <f>NDMC_EOD!AC61+NDMC_EOD!AD61</f>
        <v>1.47</v>
      </c>
      <c r="M61">
        <f>TPDDL_EOD!AC61+TPDDL_EOD!AD61</f>
        <v>7.8</v>
      </c>
      <c r="N61">
        <f t="shared" si="0"/>
        <v>31.330000000000002</v>
      </c>
      <c r="O61" s="154">
        <f t="shared" si="1"/>
        <v>-3.0000000000001137E-2</v>
      </c>
      <c r="P61">
        <v>8.5018512607724226</v>
      </c>
      <c r="Q61">
        <v>13.537025215448452</v>
      </c>
      <c r="R61">
        <v>0</v>
      </c>
      <c r="S61">
        <v>1.4685924034471751</v>
      </c>
      <c r="T61">
        <v>7.7925311203319501</v>
      </c>
      <c r="U61" s="156">
        <f t="shared" si="2"/>
        <v>31.3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31.3</v>
      </c>
      <c r="E62">
        <f>GT!N62</f>
        <v>0</v>
      </c>
      <c r="F62">
        <f t="shared" si="4"/>
        <v>84</v>
      </c>
      <c r="G62">
        <f t="shared" si="5"/>
        <v>31.3</v>
      </c>
      <c r="H62" s="154"/>
      <c r="I62">
        <f>BRPL_EOD!AC62+BRPL_EOD!AD62</f>
        <v>8.51</v>
      </c>
      <c r="J62">
        <f>BYPL_EOD!AC62+BYPL_EOD!AD62</f>
        <v>13.55</v>
      </c>
      <c r="K62">
        <f>MES_EOD!AC62+MES_EOD!AD62</f>
        <v>0</v>
      </c>
      <c r="L62">
        <f>NDMC_EOD!AC62+NDMC_EOD!AD62</f>
        <v>1.47</v>
      </c>
      <c r="M62">
        <f>TPDDL_EOD!AC62+TPDDL_EOD!AD62</f>
        <v>7.8</v>
      </c>
      <c r="N62">
        <f t="shared" si="0"/>
        <v>31.330000000000002</v>
      </c>
      <c r="O62" s="154">
        <f t="shared" si="1"/>
        <v>-3.0000000000001137E-2</v>
      </c>
      <c r="P62">
        <v>8.5018512607724226</v>
      </c>
      <c r="Q62">
        <v>13.537025215448452</v>
      </c>
      <c r="R62">
        <v>0</v>
      </c>
      <c r="S62">
        <v>1.4685924034471751</v>
      </c>
      <c r="T62">
        <v>7.7925311203319501</v>
      </c>
      <c r="U62" s="156">
        <f t="shared" si="2"/>
        <v>31.3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31.3</v>
      </c>
      <c r="E63">
        <f>GT!N63</f>
        <v>0</v>
      </c>
      <c r="F63">
        <f t="shared" si="4"/>
        <v>84</v>
      </c>
      <c r="G63">
        <f t="shared" si="5"/>
        <v>31.3</v>
      </c>
      <c r="H63" s="154"/>
      <c r="I63">
        <f>BRPL_EOD!AC63+BRPL_EOD!AD63</f>
        <v>8.51</v>
      </c>
      <c r="J63">
        <f>BYPL_EOD!AC63+BYPL_EOD!AD63</f>
        <v>13.55</v>
      </c>
      <c r="K63">
        <f>MES_EOD!AC63+MES_EOD!AD63</f>
        <v>0</v>
      </c>
      <c r="L63">
        <f>NDMC_EOD!AC63+NDMC_EOD!AD63</f>
        <v>1.47</v>
      </c>
      <c r="M63">
        <f>TPDDL_EOD!AC63+TPDDL_EOD!AD63</f>
        <v>7.8</v>
      </c>
      <c r="N63">
        <f t="shared" si="0"/>
        <v>31.330000000000002</v>
      </c>
      <c r="O63" s="154">
        <f t="shared" si="1"/>
        <v>-3.0000000000001137E-2</v>
      </c>
      <c r="P63">
        <v>8.5018512607724226</v>
      </c>
      <c r="Q63">
        <v>13.537025215448452</v>
      </c>
      <c r="R63">
        <v>0</v>
      </c>
      <c r="S63">
        <v>1.4685924034471751</v>
      </c>
      <c r="T63">
        <v>7.7925311203319501</v>
      </c>
      <c r="U63" s="156">
        <f t="shared" si="2"/>
        <v>31.3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31.3</v>
      </c>
      <c r="E64">
        <f>GT!N64</f>
        <v>0</v>
      </c>
      <c r="F64">
        <f t="shared" si="4"/>
        <v>84</v>
      </c>
      <c r="G64">
        <f t="shared" si="5"/>
        <v>31.3</v>
      </c>
      <c r="H64" s="154"/>
      <c r="I64">
        <f>BRPL_EOD!AC64+BRPL_EOD!AD64</f>
        <v>8.51</v>
      </c>
      <c r="J64">
        <f>BYPL_EOD!AC64+BYPL_EOD!AD64</f>
        <v>13.55</v>
      </c>
      <c r="K64">
        <f>MES_EOD!AC64+MES_EOD!AD64</f>
        <v>0</v>
      </c>
      <c r="L64">
        <f>NDMC_EOD!AC64+NDMC_EOD!AD64</f>
        <v>1.47</v>
      </c>
      <c r="M64">
        <f>TPDDL_EOD!AC64+TPDDL_EOD!AD64</f>
        <v>7.8</v>
      </c>
      <c r="N64">
        <f t="shared" si="0"/>
        <v>31.330000000000002</v>
      </c>
      <c r="O64" s="154">
        <f t="shared" si="1"/>
        <v>-3.0000000000001137E-2</v>
      </c>
      <c r="P64">
        <v>8.5018512607724226</v>
      </c>
      <c r="Q64">
        <v>13.537025215448452</v>
      </c>
      <c r="R64">
        <v>0</v>
      </c>
      <c r="S64">
        <v>1.4685924034471751</v>
      </c>
      <c r="T64">
        <v>7.7925311203319501</v>
      </c>
      <c r="U64" s="156">
        <f t="shared" si="2"/>
        <v>31.3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31.3</v>
      </c>
      <c r="E65">
        <f>GT!N65</f>
        <v>0</v>
      </c>
      <c r="F65">
        <f t="shared" si="4"/>
        <v>84</v>
      </c>
      <c r="G65">
        <f t="shared" si="5"/>
        <v>31.3</v>
      </c>
      <c r="H65" s="154"/>
      <c r="I65">
        <f>BRPL_EOD!AC65+BRPL_EOD!AD65</f>
        <v>8.51</v>
      </c>
      <c r="J65">
        <f>BYPL_EOD!AC65+BYPL_EOD!AD65</f>
        <v>13.55</v>
      </c>
      <c r="K65">
        <f>MES_EOD!AC65+MES_EOD!AD65</f>
        <v>0</v>
      </c>
      <c r="L65">
        <f>NDMC_EOD!AC65+NDMC_EOD!AD65</f>
        <v>1.47</v>
      </c>
      <c r="M65">
        <f>TPDDL_EOD!AC65+TPDDL_EOD!AD65</f>
        <v>7.8</v>
      </c>
      <c r="N65">
        <f t="shared" si="0"/>
        <v>31.330000000000002</v>
      </c>
      <c r="O65" s="154">
        <f t="shared" si="1"/>
        <v>-3.0000000000001137E-2</v>
      </c>
      <c r="P65">
        <v>8.5018512607724226</v>
      </c>
      <c r="Q65">
        <v>13.537025215448452</v>
      </c>
      <c r="R65">
        <v>0</v>
      </c>
      <c r="S65">
        <v>1.4685924034471751</v>
      </c>
      <c r="T65">
        <v>7.7925311203319501</v>
      </c>
      <c r="U65" s="156">
        <f t="shared" si="2"/>
        <v>31.3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31.3</v>
      </c>
      <c r="E66">
        <f>GT!N66</f>
        <v>0</v>
      </c>
      <c r="F66">
        <f t="shared" si="4"/>
        <v>84</v>
      </c>
      <c r="G66">
        <f t="shared" si="5"/>
        <v>31.3</v>
      </c>
      <c r="H66" s="154"/>
      <c r="I66">
        <f>BRPL_EOD!AC66+BRPL_EOD!AD66</f>
        <v>8.51</v>
      </c>
      <c r="J66">
        <f>BYPL_EOD!AC66+BYPL_EOD!AD66</f>
        <v>13.55</v>
      </c>
      <c r="K66">
        <f>MES_EOD!AC66+MES_EOD!AD66</f>
        <v>0</v>
      </c>
      <c r="L66">
        <f>NDMC_EOD!AC66+NDMC_EOD!AD66</f>
        <v>1.47</v>
      </c>
      <c r="M66">
        <f>TPDDL_EOD!AC66+TPDDL_EOD!AD66</f>
        <v>7.8</v>
      </c>
      <c r="N66">
        <f t="shared" si="0"/>
        <v>31.330000000000002</v>
      </c>
      <c r="O66" s="154">
        <f t="shared" si="1"/>
        <v>-3.0000000000001137E-2</v>
      </c>
      <c r="P66">
        <v>8.5018512607724226</v>
      </c>
      <c r="Q66">
        <v>13.537025215448452</v>
      </c>
      <c r="R66">
        <v>0</v>
      </c>
      <c r="S66">
        <v>1.4685924034471751</v>
      </c>
      <c r="T66">
        <v>7.7925311203319501</v>
      </c>
      <c r="U66" s="156">
        <f t="shared" si="2"/>
        <v>31.3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31.3</v>
      </c>
      <c r="E67">
        <f>GT!N67</f>
        <v>0</v>
      </c>
      <c r="F67">
        <f t="shared" si="4"/>
        <v>84</v>
      </c>
      <c r="G67">
        <f t="shared" si="5"/>
        <v>31.3</v>
      </c>
      <c r="H67" s="154"/>
      <c r="I67">
        <f>BRPL_EOD!AC67+BRPL_EOD!AD67</f>
        <v>8.51</v>
      </c>
      <c r="J67">
        <f>BYPL_EOD!AC67+BYPL_EOD!AD67</f>
        <v>13.55</v>
      </c>
      <c r="K67">
        <f>MES_EOD!AC67+MES_EOD!AD67</f>
        <v>0</v>
      </c>
      <c r="L67">
        <f>NDMC_EOD!AC67+NDMC_EOD!AD67</f>
        <v>1.47</v>
      </c>
      <c r="M67">
        <f>TPDDL_EOD!AC67+TPDDL_EOD!AD67</f>
        <v>7.8</v>
      </c>
      <c r="N67">
        <f t="shared" ref="N67:N98" si="6">SUM(I67:M67)</f>
        <v>31.330000000000002</v>
      </c>
      <c r="O67" s="154">
        <f t="shared" ref="O67:O98" si="7">G67-N67</f>
        <v>-3.0000000000001137E-2</v>
      </c>
      <c r="P67">
        <v>8.5018512607724226</v>
      </c>
      <c r="Q67">
        <v>13.537025215448452</v>
      </c>
      <c r="R67">
        <v>0</v>
      </c>
      <c r="S67">
        <v>1.4685924034471751</v>
      </c>
      <c r="T67">
        <v>7.7925311203319501</v>
      </c>
      <c r="U67" s="156">
        <f t="shared" ref="U67:U98" si="8">SUM(P67:T67)</f>
        <v>31.3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31.3</v>
      </c>
      <c r="E68">
        <f>GT!N68</f>
        <v>0</v>
      </c>
      <c r="F68">
        <f t="shared" ref="F68:F98" si="10">B68+C68</f>
        <v>84</v>
      </c>
      <c r="G68">
        <f t="shared" ref="G68:G98" si="11">D68+E68-X68</f>
        <v>31.3</v>
      </c>
      <c r="H68" s="154"/>
      <c r="I68">
        <f>BRPL_EOD!AC68+BRPL_EOD!AD68</f>
        <v>8.51</v>
      </c>
      <c r="J68">
        <f>BYPL_EOD!AC68+BYPL_EOD!AD68</f>
        <v>13.55</v>
      </c>
      <c r="K68">
        <f>MES_EOD!AC68+MES_EOD!AD68</f>
        <v>0</v>
      </c>
      <c r="L68">
        <f>NDMC_EOD!AC68+NDMC_EOD!AD68</f>
        <v>1.47</v>
      </c>
      <c r="M68">
        <f>TPDDL_EOD!AC68+TPDDL_EOD!AD68</f>
        <v>7.8</v>
      </c>
      <c r="N68">
        <f t="shared" si="6"/>
        <v>31.330000000000002</v>
      </c>
      <c r="O68" s="154">
        <f t="shared" si="7"/>
        <v>-3.0000000000001137E-2</v>
      </c>
      <c r="P68">
        <v>8.5018512607724226</v>
      </c>
      <c r="Q68">
        <v>13.537025215448452</v>
      </c>
      <c r="R68">
        <v>0</v>
      </c>
      <c r="S68">
        <v>1.4685924034471751</v>
      </c>
      <c r="T68">
        <v>7.7925311203319501</v>
      </c>
      <c r="U68" s="156">
        <f t="shared" si="8"/>
        <v>31.3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31.3</v>
      </c>
      <c r="E69">
        <f>GT!N69</f>
        <v>0</v>
      </c>
      <c r="F69">
        <f t="shared" si="10"/>
        <v>84</v>
      </c>
      <c r="G69">
        <f t="shared" si="11"/>
        <v>31.3</v>
      </c>
      <c r="H69" s="154"/>
      <c r="I69">
        <f>BRPL_EOD!AC69+BRPL_EOD!AD69</f>
        <v>8.51</v>
      </c>
      <c r="J69">
        <f>BYPL_EOD!AC69+BYPL_EOD!AD69</f>
        <v>13.55</v>
      </c>
      <c r="K69">
        <f>MES_EOD!AC69+MES_EOD!AD69</f>
        <v>0</v>
      </c>
      <c r="L69">
        <f>NDMC_EOD!AC69+NDMC_EOD!AD69</f>
        <v>1.47</v>
      </c>
      <c r="M69">
        <f>TPDDL_EOD!AC69+TPDDL_EOD!AD69</f>
        <v>7.8</v>
      </c>
      <c r="N69">
        <f t="shared" si="6"/>
        <v>31.330000000000002</v>
      </c>
      <c r="O69" s="154">
        <f t="shared" si="7"/>
        <v>-3.0000000000001137E-2</v>
      </c>
      <c r="P69">
        <v>8.5018512607724226</v>
      </c>
      <c r="Q69">
        <v>13.537025215448452</v>
      </c>
      <c r="R69">
        <v>0</v>
      </c>
      <c r="S69">
        <v>1.4685924034471751</v>
      </c>
      <c r="T69">
        <v>7.7925311203319501</v>
      </c>
      <c r="U69" s="156">
        <f t="shared" si="8"/>
        <v>31.3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31.3</v>
      </c>
      <c r="E70">
        <f>GT!N70</f>
        <v>0</v>
      </c>
      <c r="F70">
        <f t="shared" si="10"/>
        <v>84</v>
      </c>
      <c r="G70">
        <f t="shared" si="11"/>
        <v>31.3</v>
      </c>
      <c r="H70" s="154"/>
      <c r="I70">
        <f>BRPL_EOD!AC70+BRPL_EOD!AD70</f>
        <v>8.51</v>
      </c>
      <c r="J70">
        <f>BYPL_EOD!AC70+BYPL_EOD!AD70</f>
        <v>13.55</v>
      </c>
      <c r="K70">
        <f>MES_EOD!AC70+MES_EOD!AD70</f>
        <v>0</v>
      </c>
      <c r="L70">
        <f>NDMC_EOD!AC70+NDMC_EOD!AD70</f>
        <v>1.47</v>
      </c>
      <c r="M70">
        <f>TPDDL_EOD!AC70+TPDDL_EOD!AD70</f>
        <v>7.8</v>
      </c>
      <c r="N70">
        <f t="shared" si="6"/>
        <v>31.330000000000002</v>
      </c>
      <c r="O70" s="154">
        <f t="shared" si="7"/>
        <v>-3.0000000000001137E-2</v>
      </c>
      <c r="P70">
        <v>8.5018512607724226</v>
      </c>
      <c r="Q70">
        <v>13.537025215448452</v>
      </c>
      <c r="R70">
        <v>0</v>
      </c>
      <c r="S70">
        <v>1.4685924034471751</v>
      </c>
      <c r="T70">
        <v>7.7925311203319501</v>
      </c>
      <c r="U70" s="156">
        <f t="shared" si="8"/>
        <v>31.3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31.3</v>
      </c>
      <c r="E71">
        <f>GT!N71</f>
        <v>0</v>
      </c>
      <c r="F71">
        <f t="shared" si="10"/>
        <v>84</v>
      </c>
      <c r="G71">
        <f t="shared" si="11"/>
        <v>31.3</v>
      </c>
      <c r="H71" s="154"/>
      <c r="I71">
        <f>BRPL_EOD!AC71+BRPL_EOD!AD71</f>
        <v>8.51</v>
      </c>
      <c r="J71">
        <f>BYPL_EOD!AC71+BYPL_EOD!AD71</f>
        <v>13.55</v>
      </c>
      <c r="K71">
        <f>MES_EOD!AC71+MES_EOD!AD71</f>
        <v>0</v>
      </c>
      <c r="L71">
        <f>NDMC_EOD!AC71+NDMC_EOD!AD71</f>
        <v>1.47</v>
      </c>
      <c r="M71">
        <f>TPDDL_EOD!AC71+TPDDL_EOD!AD71</f>
        <v>7.8</v>
      </c>
      <c r="N71">
        <f t="shared" si="6"/>
        <v>31.330000000000002</v>
      </c>
      <c r="O71" s="154">
        <f t="shared" si="7"/>
        <v>-3.0000000000001137E-2</v>
      </c>
      <c r="P71">
        <v>8.5018512607724226</v>
      </c>
      <c r="Q71">
        <v>13.537025215448452</v>
      </c>
      <c r="R71">
        <v>0</v>
      </c>
      <c r="S71">
        <v>1.4685924034471751</v>
      </c>
      <c r="T71">
        <v>7.7925311203319501</v>
      </c>
      <c r="U71" s="156">
        <f t="shared" si="8"/>
        <v>31.3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35.299999999999997</v>
      </c>
      <c r="E72">
        <f>GT!N72</f>
        <v>0</v>
      </c>
      <c r="F72">
        <f t="shared" si="10"/>
        <v>84</v>
      </c>
      <c r="G72">
        <f t="shared" si="11"/>
        <v>35.299999999999997</v>
      </c>
      <c r="H72" s="154"/>
      <c r="I72">
        <f>BRPL_EOD!AC72+BRPL_EOD!AD72</f>
        <v>9.58</v>
      </c>
      <c r="J72">
        <f>BYPL_EOD!AC72+BYPL_EOD!AD72</f>
        <v>15.25</v>
      </c>
      <c r="K72">
        <f>MES_EOD!AC72+MES_EOD!AD72</f>
        <v>0</v>
      </c>
      <c r="L72">
        <f>NDMC_EOD!AC72+NDMC_EOD!AD72</f>
        <v>1.66</v>
      </c>
      <c r="M72">
        <f>TPDDL_EOD!AC72+TPDDL_EOD!AD72</f>
        <v>8.7799999999999994</v>
      </c>
      <c r="N72">
        <f t="shared" si="6"/>
        <v>35.269999999999996</v>
      </c>
      <c r="O72" s="154">
        <f t="shared" si="7"/>
        <v>3.0000000000001137E-2</v>
      </c>
      <c r="P72">
        <v>9.588148568188263</v>
      </c>
      <c r="Q72">
        <v>15.26297136376524</v>
      </c>
      <c r="R72">
        <v>0</v>
      </c>
      <c r="S72">
        <v>1.6614119648426424</v>
      </c>
      <c r="T72">
        <v>8.7874681032038549</v>
      </c>
      <c r="U72" s="156">
        <f t="shared" si="8"/>
        <v>35.300000000000004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35.299999999999997</v>
      </c>
      <c r="E73">
        <f>GT!N73</f>
        <v>0</v>
      </c>
      <c r="F73">
        <f t="shared" si="10"/>
        <v>84</v>
      </c>
      <c r="G73">
        <f t="shared" si="11"/>
        <v>35.299999999999997</v>
      </c>
      <c r="H73" s="154"/>
      <c r="I73">
        <f>BRPL_EOD!AC73+BRPL_EOD!AD73</f>
        <v>9.58</v>
      </c>
      <c r="J73">
        <f>BYPL_EOD!AC73+BYPL_EOD!AD73</f>
        <v>15.25</v>
      </c>
      <c r="K73">
        <f>MES_EOD!AC73+MES_EOD!AD73</f>
        <v>0</v>
      </c>
      <c r="L73">
        <f>NDMC_EOD!AC73+NDMC_EOD!AD73</f>
        <v>1.66</v>
      </c>
      <c r="M73">
        <f>TPDDL_EOD!AC73+TPDDL_EOD!AD73</f>
        <v>8.7799999999999994</v>
      </c>
      <c r="N73">
        <f t="shared" si="6"/>
        <v>35.269999999999996</v>
      </c>
      <c r="O73" s="154">
        <f t="shared" si="7"/>
        <v>3.0000000000001137E-2</v>
      </c>
      <c r="P73">
        <v>9.588148568188263</v>
      </c>
      <c r="Q73">
        <v>15.26297136376524</v>
      </c>
      <c r="R73">
        <v>0</v>
      </c>
      <c r="S73">
        <v>1.6614119648426424</v>
      </c>
      <c r="T73">
        <v>8.7874681032038549</v>
      </c>
      <c r="U73" s="156">
        <f t="shared" si="8"/>
        <v>35.300000000000004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35.299999999999997</v>
      </c>
      <c r="E74">
        <f>GT!N74</f>
        <v>0</v>
      </c>
      <c r="F74">
        <f t="shared" si="10"/>
        <v>84</v>
      </c>
      <c r="G74">
        <f t="shared" si="11"/>
        <v>35.299999999999997</v>
      </c>
      <c r="H74" s="154"/>
      <c r="I74">
        <f>BRPL_EOD!AC74+BRPL_EOD!AD74</f>
        <v>9.58</v>
      </c>
      <c r="J74">
        <f>BYPL_EOD!AC74+BYPL_EOD!AD74</f>
        <v>15.25</v>
      </c>
      <c r="K74">
        <f>MES_EOD!AC74+MES_EOD!AD74</f>
        <v>0</v>
      </c>
      <c r="L74">
        <f>NDMC_EOD!AC74+NDMC_EOD!AD74</f>
        <v>1.66</v>
      </c>
      <c r="M74">
        <f>TPDDL_EOD!AC74+TPDDL_EOD!AD74</f>
        <v>8.7799999999999994</v>
      </c>
      <c r="N74">
        <f t="shared" si="6"/>
        <v>35.269999999999996</v>
      </c>
      <c r="O74" s="154">
        <f t="shared" si="7"/>
        <v>3.0000000000001137E-2</v>
      </c>
      <c r="P74">
        <v>9.588148568188263</v>
      </c>
      <c r="Q74">
        <v>15.26297136376524</v>
      </c>
      <c r="R74">
        <v>0</v>
      </c>
      <c r="S74">
        <v>1.6614119648426424</v>
      </c>
      <c r="T74">
        <v>8.7874681032038549</v>
      </c>
      <c r="U74" s="156">
        <f t="shared" si="8"/>
        <v>35.300000000000004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35.6</v>
      </c>
      <c r="E75">
        <f>GT!N75</f>
        <v>0</v>
      </c>
      <c r="F75">
        <f t="shared" si="10"/>
        <v>84</v>
      </c>
      <c r="G75">
        <f t="shared" si="11"/>
        <v>35.6</v>
      </c>
      <c r="H75" s="154"/>
      <c r="I75">
        <f>BRPL_EOD!AC75+BRPL_EOD!AD75</f>
        <v>9.58</v>
      </c>
      <c r="J75">
        <f>BYPL_EOD!AC75+BYPL_EOD!AD75</f>
        <v>15.25</v>
      </c>
      <c r="K75">
        <f>MES_EOD!AC75+MES_EOD!AD75</f>
        <v>0</v>
      </c>
      <c r="L75">
        <f>NDMC_EOD!AC75+NDMC_EOD!AD75</f>
        <v>1.66</v>
      </c>
      <c r="M75">
        <f>TPDDL_EOD!AC75+TPDDL_EOD!AD75</f>
        <v>8.7799999999999994</v>
      </c>
      <c r="N75">
        <f t="shared" si="6"/>
        <v>35.269999999999996</v>
      </c>
      <c r="O75" s="154">
        <f t="shared" si="7"/>
        <v>0.3300000000000054</v>
      </c>
      <c r="P75">
        <v>9.6696342500708834</v>
      </c>
      <c r="Q75">
        <v>15.392685001417638</v>
      </c>
      <c r="R75">
        <v>0</v>
      </c>
      <c r="S75">
        <v>1.6755316132690674</v>
      </c>
      <c r="T75">
        <v>8.8621491352424169</v>
      </c>
      <c r="U75" s="156">
        <f t="shared" si="8"/>
        <v>35.600000000000009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35.6</v>
      </c>
      <c r="E76">
        <f>GT!N76</f>
        <v>0</v>
      </c>
      <c r="F76">
        <f t="shared" si="10"/>
        <v>84</v>
      </c>
      <c r="G76">
        <f t="shared" si="11"/>
        <v>35.6</v>
      </c>
      <c r="H76" s="154"/>
      <c r="I76">
        <f>BRPL_EOD!AC76+BRPL_EOD!AD76</f>
        <v>9.58</v>
      </c>
      <c r="J76">
        <f>BYPL_EOD!AC76+BYPL_EOD!AD76</f>
        <v>15.25</v>
      </c>
      <c r="K76">
        <f>MES_EOD!AC76+MES_EOD!AD76</f>
        <v>0</v>
      </c>
      <c r="L76">
        <f>NDMC_EOD!AC76+NDMC_EOD!AD76</f>
        <v>1.66</v>
      </c>
      <c r="M76">
        <f>TPDDL_EOD!AC76+TPDDL_EOD!AD76</f>
        <v>8.7799999999999994</v>
      </c>
      <c r="N76">
        <f t="shared" si="6"/>
        <v>35.269999999999996</v>
      </c>
      <c r="O76" s="154">
        <f t="shared" si="7"/>
        <v>0.3300000000000054</v>
      </c>
      <c r="P76">
        <v>9.6696342500708834</v>
      </c>
      <c r="Q76">
        <v>15.392685001417638</v>
      </c>
      <c r="R76">
        <v>0</v>
      </c>
      <c r="S76">
        <v>1.6755316132690674</v>
      </c>
      <c r="T76">
        <v>8.8621491352424169</v>
      </c>
      <c r="U76" s="156">
        <f t="shared" si="8"/>
        <v>35.600000000000009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84</v>
      </c>
      <c r="G77">
        <f t="shared" si="11"/>
        <v>35.6</v>
      </c>
      <c r="H77" s="154"/>
      <c r="I77">
        <f>BRPL_EOD!AC77+BRPL_EOD!AD77</f>
        <v>14.21</v>
      </c>
      <c r="J77">
        <f>BYPL_EOD!AC77+BYPL_EOD!AD77</f>
        <v>7.78</v>
      </c>
      <c r="K77">
        <f>MES_EOD!AC77+MES_EOD!AD77</f>
        <v>0</v>
      </c>
      <c r="L77">
        <f>NDMC_EOD!AC77+NDMC_EOD!AD77</f>
        <v>2.08</v>
      </c>
      <c r="M77">
        <f>TPDDL_EOD!AC77+TPDDL_EOD!AD77</f>
        <v>11</v>
      </c>
      <c r="N77">
        <f t="shared" si="6"/>
        <v>35.07</v>
      </c>
      <c r="O77" s="154">
        <f t="shared" si="7"/>
        <v>0.53000000000000114</v>
      </c>
      <c r="P77">
        <v>14.424750499001997</v>
      </c>
      <c r="Q77">
        <v>7.8975762760193904</v>
      </c>
      <c r="R77">
        <v>0</v>
      </c>
      <c r="S77">
        <v>2.1114342743085261</v>
      </c>
      <c r="T77">
        <v>11.166238950670088</v>
      </c>
      <c r="U77" s="156">
        <f t="shared" si="8"/>
        <v>35.6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84</v>
      </c>
      <c r="G78">
        <f t="shared" si="11"/>
        <v>35.6</v>
      </c>
      <c r="H78" s="154"/>
      <c r="I78">
        <f>BRPL_EOD!AC78+BRPL_EOD!AD78</f>
        <v>14.21</v>
      </c>
      <c r="J78">
        <f>BYPL_EOD!AC78+BYPL_EOD!AD78</f>
        <v>7.78</v>
      </c>
      <c r="K78">
        <f>MES_EOD!AC78+MES_EOD!AD78</f>
        <v>0</v>
      </c>
      <c r="L78">
        <f>NDMC_EOD!AC78+NDMC_EOD!AD78</f>
        <v>2.08</v>
      </c>
      <c r="M78">
        <f>TPDDL_EOD!AC78+TPDDL_EOD!AD78</f>
        <v>11</v>
      </c>
      <c r="N78">
        <f t="shared" si="6"/>
        <v>35.07</v>
      </c>
      <c r="O78" s="154">
        <f t="shared" si="7"/>
        <v>0.53000000000000114</v>
      </c>
      <c r="P78">
        <v>14.424750499001997</v>
      </c>
      <c r="Q78">
        <v>7.8975762760193904</v>
      </c>
      <c r="R78">
        <v>0</v>
      </c>
      <c r="S78">
        <v>2.1114342743085261</v>
      </c>
      <c r="T78">
        <v>11.166238950670088</v>
      </c>
      <c r="U78" s="156">
        <f t="shared" si="8"/>
        <v>35.6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84</v>
      </c>
      <c r="G79">
        <f t="shared" si="11"/>
        <v>35.6</v>
      </c>
      <c r="H79" s="154"/>
      <c r="I79">
        <f>BRPL_EOD!AC79+BRPL_EOD!AD79</f>
        <v>14.21</v>
      </c>
      <c r="J79">
        <f>BYPL_EOD!AC79+BYPL_EOD!AD79</f>
        <v>7.78</v>
      </c>
      <c r="K79">
        <f>MES_EOD!AC79+MES_EOD!AD79</f>
        <v>0</v>
      </c>
      <c r="L79">
        <f>NDMC_EOD!AC79+NDMC_EOD!AD79</f>
        <v>2.08</v>
      </c>
      <c r="M79">
        <f>TPDDL_EOD!AC79+TPDDL_EOD!AD79</f>
        <v>11</v>
      </c>
      <c r="N79">
        <f t="shared" si="6"/>
        <v>35.07</v>
      </c>
      <c r="O79" s="154">
        <f t="shared" si="7"/>
        <v>0.53000000000000114</v>
      </c>
      <c r="P79">
        <v>14.424750499001997</v>
      </c>
      <c r="Q79">
        <v>7.8975762760193904</v>
      </c>
      <c r="R79">
        <v>0</v>
      </c>
      <c r="S79">
        <v>2.1114342743085261</v>
      </c>
      <c r="T79">
        <v>11.166238950670088</v>
      </c>
      <c r="U79" s="156">
        <f t="shared" si="8"/>
        <v>35.6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84</v>
      </c>
      <c r="G80">
        <f t="shared" si="11"/>
        <v>35.6</v>
      </c>
      <c r="H80" s="154"/>
      <c r="I80">
        <f>BRPL_EOD!AC80+BRPL_EOD!AD80</f>
        <v>14.21</v>
      </c>
      <c r="J80">
        <f>BYPL_EOD!AC80+BYPL_EOD!AD80</f>
        <v>7.78</v>
      </c>
      <c r="K80">
        <f>MES_EOD!AC80+MES_EOD!AD80</f>
        <v>0</v>
      </c>
      <c r="L80">
        <f>NDMC_EOD!AC80+NDMC_EOD!AD80</f>
        <v>2.08</v>
      </c>
      <c r="M80">
        <f>TPDDL_EOD!AC80+TPDDL_EOD!AD80</f>
        <v>11</v>
      </c>
      <c r="N80">
        <f t="shared" si="6"/>
        <v>35.07</v>
      </c>
      <c r="O80" s="154">
        <f t="shared" si="7"/>
        <v>0.53000000000000114</v>
      </c>
      <c r="P80">
        <v>14.424750499001997</v>
      </c>
      <c r="Q80">
        <v>7.8975762760193904</v>
      </c>
      <c r="R80">
        <v>0</v>
      </c>
      <c r="S80">
        <v>2.1114342743085261</v>
      </c>
      <c r="T80">
        <v>11.166238950670088</v>
      </c>
      <c r="U80" s="156">
        <f t="shared" si="8"/>
        <v>35.6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84</v>
      </c>
      <c r="G81">
        <f t="shared" si="11"/>
        <v>35.6</v>
      </c>
      <c r="H81" s="154"/>
      <c r="I81">
        <f>BRPL_EOD!AC81+BRPL_EOD!AD81</f>
        <v>14.21</v>
      </c>
      <c r="J81">
        <f>BYPL_EOD!AC81+BYPL_EOD!AD81</f>
        <v>7.78</v>
      </c>
      <c r="K81">
        <f>MES_EOD!AC81+MES_EOD!AD81</f>
        <v>0</v>
      </c>
      <c r="L81">
        <f>NDMC_EOD!AC81+NDMC_EOD!AD81</f>
        <v>2.08</v>
      </c>
      <c r="M81">
        <f>TPDDL_EOD!AC81+TPDDL_EOD!AD81</f>
        <v>11</v>
      </c>
      <c r="N81">
        <f t="shared" si="6"/>
        <v>35.07</v>
      </c>
      <c r="O81" s="154">
        <f t="shared" si="7"/>
        <v>0.53000000000000114</v>
      </c>
      <c r="P81">
        <v>14.424750499001997</v>
      </c>
      <c r="Q81">
        <v>7.8975762760193904</v>
      </c>
      <c r="R81">
        <v>0</v>
      </c>
      <c r="S81">
        <v>2.1114342743085261</v>
      </c>
      <c r="T81">
        <v>11.166238950670088</v>
      </c>
      <c r="U81" s="156">
        <f t="shared" si="8"/>
        <v>35.6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84</v>
      </c>
      <c r="G82">
        <f t="shared" si="11"/>
        <v>35.6</v>
      </c>
      <c r="H82" s="154"/>
      <c r="I82">
        <f>BRPL_EOD!AC82+BRPL_EOD!AD82</f>
        <v>14.21</v>
      </c>
      <c r="J82">
        <f>BYPL_EOD!AC82+BYPL_EOD!AD82</f>
        <v>7.78</v>
      </c>
      <c r="K82">
        <f>MES_EOD!AC82+MES_EOD!AD82</f>
        <v>0</v>
      </c>
      <c r="L82">
        <f>NDMC_EOD!AC82+NDMC_EOD!AD82</f>
        <v>2.08</v>
      </c>
      <c r="M82">
        <f>TPDDL_EOD!AC82+TPDDL_EOD!AD82</f>
        <v>11</v>
      </c>
      <c r="N82">
        <f t="shared" si="6"/>
        <v>35.07</v>
      </c>
      <c r="O82" s="154">
        <f t="shared" si="7"/>
        <v>0.53000000000000114</v>
      </c>
      <c r="P82">
        <v>14.424750499001997</v>
      </c>
      <c r="Q82">
        <v>7.8975762760193904</v>
      </c>
      <c r="R82">
        <v>0</v>
      </c>
      <c r="S82">
        <v>2.1114342743085261</v>
      </c>
      <c r="T82">
        <v>11.166238950670088</v>
      </c>
      <c r="U82" s="156">
        <f t="shared" si="8"/>
        <v>35.6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84</v>
      </c>
      <c r="G83">
        <f t="shared" si="11"/>
        <v>34.6</v>
      </c>
      <c r="H83" s="154"/>
      <c r="I83">
        <f>BRPL_EOD!AC83+BRPL_EOD!AD83</f>
        <v>13.56</v>
      </c>
      <c r="J83">
        <f>BYPL_EOD!AC83+BYPL_EOD!AD83</f>
        <v>7.43</v>
      </c>
      <c r="K83">
        <f>MES_EOD!AC83+MES_EOD!AD83</f>
        <v>0</v>
      </c>
      <c r="L83">
        <f>NDMC_EOD!AC83+NDMC_EOD!AD83</f>
        <v>2.08</v>
      </c>
      <c r="M83">
        <f>TPDDL_EOD!AC83+TPDDL_EOD!AD83</f>
        <v>11</v>
      </c>
      <c r="N83">
        <f t="shared" si="6"/>
        <v>34.07</v>
      </c>
      <c r="O83" s="154">
        <f t="shared" si="7"/>
        <v>0.53000000000000114</v>
      </c>
      <c r="P83">
        <v>13.770942177869093</v>
      </c>
      <c r="Q83">
        <v>7.5455826240093922</v>
      </c>
      <c r="R83">
        <v>0</v>
      </c>
      <c r="S83">
        <v>2.1123569122395072</v>
      </c>
      <c r="T83">
        <v>11.171118285882008</v>
      </c>
      <c r="U83" s="156">
        <f t="shared" si="8"/>
        <v>34.6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84</v>
      </c>
      <c r="G84">
        <f t="shared" si="11"/>
        <v>34.6</v>
      </c>
      <c r="H84" s="154"/>
      <c r="I84">
        <f>BRPL_EOD!AC84+BRPL_EOD!AD84</f>
        <v>13.56</v>
      </c>
      <c r="J84">
        <f>BYPL_EOD!AC84+BYPL_EOD!AD84</f>
        <v>7.43</v>
      </c>
      <c r="K84">
        <f>MES_EOD!AC84+MES_EOD!AD84</f>
        <v>0</v>
      </c>
      <c r="L84">
        <f>NDMC_EOD!AC84+NDMC_EOD!AD84</f>
        <v>2.08</v>
      </c>
      <c r="M84">
        <f>TPDDL_EOD!AC84+TPDDL_EOD!AD84</f>
        <v>11</v>
      </c>
      <c r="N84">
        <f t="shared" si="6"/>
        <v>34.07</v>
      </c>
      <c r="O84" s="154">
        <f t="shared" si="7"/>
        <v>0.53000000000000114</v>
      </c>
      <c r="P84">
        <v>13.770942177869093</v>
      </c>
      <c r="Q84">
        <v>7.5455826240093922</v>
      </c>
      <c r="R84">
        <v>0</v>
      </c>
      <c r="S84">
        <v>2.1123569122395072</v>
      </c>
      <c r="T84">
        <v>11.171118285882008</v>
      </c>
      <c r="U84" s="156">
        <f t="shared" si="8"/>
        <v>34.6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84</v>
      </c>
      <c r="G85">
        <f t="shared" si="11"/>
        <v>34.6</v>
      </c>
      <c r="H85" s="154"/>
      <c r="I85">
        <f>BRPL_EOD!AC85+BRPL_EOD!AD85</f>
        <v>13.56</v>
      </c>
      <c r="J85">
        <f>BYPL_EOD!AC85+BYPL_EOD!AD85</f>
        <v>7.43</v>
      </c>
      <c r="K85">
        <f>MES_EOD!AC85+MES_EOD!AD85</f>
        <v>0</v>
      </c>
      <c r="L85">
        <f>NDMC_EOD!AC85+NDMC_EOD!AD85</f>
        <v>2.08</v>
      </c>
      <c r="M85">
        <f>TPDDL_EOD!AC85+TPDDL_EOD!AD85</f>
        <v>11</v>
      </c>
      <c r="N85">
        <f t="shared" si="6"/>
        <v>34.07</v>
      </c>
      <c r="O85" s="154">
        <f t="shared" si="7"/>
        <v>0.53000000000000114</v>
      </c>
      <c r="P85">
        <v>13.770942177869093</v>
      </c>
      <c r="Q85">
        <v>7.5455826240093922</v>
      </c>
      <c r="R85">
        <v>0</v>
      </c>
      <c r="S85">
        <v>2.1123569122395072</v>
      </c>
      <c r="T85">
        <v>11.171118285882008</v>
      </c>
      <c r="U85" s="156">
        <f t="shared" si="8"/>
        <v>34.6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34.6</v>
      </c>
      <c r="E86">
        <f>GT!N86</f>
        <v>0</v>
      </c>
      <c r="F86">
        <f t="shared" si="10"/>
        <v>84</v>
      </c>
      <c r="G86">
        <f t="shared" si="11"/>
        <v>34.6</v>
      </c>
      <c r="H86" s="154"/>
      <c r="I86">
        <f>BRPL_EOD!AC86+BRPL_EOD!AD86</f>
        <v>13.56</v>
      </c>
      <c r="J86">
        <f>BYPL_EOD!AC86+BYPL_EOD!AD86</f>
        <v>7.43</v>
      </c>
      <c r="K86">
        <f>MES_EOD!AC86+MES_EOD!AD86</f>
        <v>0</v>
      </c>
      <c r="L86">
        <f>NDMC_EOD!AC86+NDMC_EOD!AD86</f>
        <v>2.08</v>
      </c>
      <c r="M86">
        <f>TPDDL_EOD!AC86+TPDDL_EOD!AD86</f>
        <v>11</v>
      </c>
      <c r="N86">
        <f t="shared" si="6"/>
        <v>34.07</v>
      </c>
      <c r="O86" s="154">
        <f t="shared" si="7"/>
        <v>0.53000000000000114</v>
      </c>
      <c r="P86">
        <v>13.770942177869093</v>
      </c>
      <c r="Q86">
        <v>7.5455826240093922</v>
      </c>
      <c r="R86">
        <v>0</v>
      </c>
      <c r="S86">
        <v>2.1123569122395072</v>
      </c>
      <c r="T86">
        <v>11.171118285882008</v>
      </c>
      <c r="U86" s="156">
        <f t="shared" si="8"/>
        <v>34.6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34.6</v>
      </c>
      <c r="E87">
        <f>GT!N87</f>
        <v>0</v>
      </c>
      <c r="F87">
        <f t="shared" si="10"/>
        <v>84</v>
      </c>
      <c r="G87">
        <f t="shared" si="11"/>
        <v>34.6</v>
      </c>
      <c r="H87" s="154"/>
      <c r="I87">
        <f>BRPL_EOD!AC87+BRPL_EOD!AD87</f>
        <v>13.56</v>
      </c>
      <c r="J87">
        <f>BYPL_EOD!AC87+BYPL_EOD!AD87</f>
        <v>7.43</v>
      </c>
      <c r="K87">
        <f>MES_EOD!AC87+MES_EOD!AD87</f>
        <v>0</v>
      </c>
      <c r="L87">
        <f>NDMC_EOD!AC87+NDMC_EOD!AD87</f>
        <v>2.08</v>
      </c>
      <c r="M87">
        <f>TPDDL_EOD!AC87+TPDDL_EOD!AD87</f>
        <v>11</v>
      </c>
      <c r="N87">
        <f t="shared" si="6"/>
        <v>34.07</v>
      </c>
      <c r="O87" s="154">
        <f t="shared" si="7"/>
        <v>0.53000000000000114</v>
      </c>
      <c r="P87">
        <v>13.770942177869093</v>
      </c>
      <c r="Q87">
        <v>7.5455826240093922</v>
      </c>
      <c r="R87">
        <v>0</v>
      </c>
      <c r="S87">
        <v>2.1123569122395072</v>
      </c>
      <c r="T87">
        <v>11.171118285882008</v>
      </c>
      <c r="U87" s="156">
        <f t="shared" si="8"/>
        <v>34.6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34.6</v>
      </c>
      <c r="E88">
        <f>GT!N88</f>
        <v>0</v>
      </c>
      <c r="F88">
        <f t="shared" si="10"/>
        <v>84</v>
      </c>
      <c r="G88">
        <f t="shared" si="11"/>
        <v>34.6</v>
      </c>
      <c r="H88" s="154"/>
      <c r="I88">
        <f>BRPL_EOD!AC88+BRPL_EOD!AD88</f>
        <v>13.56</v>
      </c>
      <c r="J88">
        <f>BYPL_EOD!AC88+BYPL_EOD!AD88</f>
        <v>7.43</v>
      </c>
      <c r="K88">
        <f>MES_EOD!AC88+MES_EOD!AD88</f>
        <v>0</v>
      </c>
      <c r="L88">
        <f>NDMC_EOD!AC88+NDMC_EOD!AD88</f>
        <v>2.08</v>
      </c>
      <c r="M88">
        <f>TPDDL_EOD!AC88+TPDDL_EOD!AD88</f>
        <v>11</v>
      </c>
      <c r="N88">
        <f t="shared" si="6"/>
        <v>34.07</v>
      </c>
      <c r="O88" s="154">
        <f t="shared" si="7"/>
        <v>0.53000000000000114</v>
      </c>
      <c r="P88">
        <v>13.770942177869093</v>
      </c>
      <c r="Q88">
        <v>7.5455826240093922</v>
      </c>
      <c r="R88">
        <v>0</v>
      </c>
      <c r="S88">
        <v>2.1123569122395072</v>
      </c>
      <c r="T88">
        <v>11.171118285882008</v>
      </c>
      <c r="U88" s="156">
        <f t="shared" si="8"/>
        <v>34.6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84</v>
      </c>
      <c r="G89">
        <f t="shared" si="11"/>
        <v>34.6</v>
      </c>
      <c r="H89" s="154"/>
      <c r="I89">
        <f>BRPL_EOD!AC89+BRPL_EOD!AD89</f>
        <v>9.31</v>
      </c>
      <c r="J89">
        <f>BYPL_EOD!AC89+BYPL_EOD!AD89</f>
        <v>14.82</v>
      </c>
      <c r="K89">
        <f>MES_EOD!AC89+MES_EOD!AD89</f>
        <v>0</v>
      </c>
      <c r="L89">
        <f>NDMC_EOD!AC89+NDMC_EOD!AD89</f>
        <v>1.61</v>
      </c>
      <c r="M89">
        <f>TPDDL_EOD!AC89+TPDDL_EOD!AD89</f>
        <v>8.5299999999999994</v>
      </c>
      <c r="N89">
        <f t="shared" si="6"/>
        <v>34.270000000000003</v>
      </c>
      <c r="O89" s="154">
        <f t="shared" si="7"/>
        <v>0.32999999999999829</v>
      </c>
      <c r="P89">
        <v>9.3996498395097756</v>
      </c>
      <c r="Q89">
        <v>14.962707907791071</v>
      </c>
      <c r="R89">
        <v>0</v>
      </c>
      <c r="S89">
        <v>1.6255033557046981</v>
      </c>
      <c r="T89">
        <v>8.6121388969944555</v>
      </c>
      <c r="U89" s="156">
        <f t="shared" si="8"/>
        <v>34.6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84</v>
      </c>
      <c r="G90">
        <f t="shared" si="11"/>
        <v>34.6</v>
      </c>
      <c r="H90" s="154"/>
      <c r="I90">
        <f>BRPL_EOD!AC90+BRPL_EOD!AD90</f>
        <v>9.31</v>
      </c>
      <c r="J90">
        <f>BYPL_EOD!AC90+BYPL_EOD!AD90</f>
        <v>14.82</v>
      </c>
      <c r="K90">
        <f>MES_EOD!AC90+MES_EOD!AD90</f>
        <v>0</v>
      </c>
      <c r="L90">
        <f>NDMC_EOD!AC90+NDMC_EOD!AD90</f>
        <v>1.61</v>
      </c>
      <c r="M90">
        <f>TPDDL_EOD!AC90+TPDDL_EOD!AD90</f>
        <v>8.5299999999999994</v>
      </c>
      <c r="N90">
        <f t="shared" si="6"/>
        <v>34.270000000000003</v>
      </c>
      <c r="O90" s="154">
        <f t="shared" si="7"/>
        <v>0.32999999999999829</v>
      </c>
      <c r="P90">
        <v>9.3996498395097756</v>
      </c>
      <c r="Q90">
        <v>14.962707907791071</v>
      </c>
      <c r="R90">
        <v>0</v>
      </c>
      <c r="S90">
        <v>1.6255033557046981</v>
      </c>
      <c r="T90">
        <v>8.6121388969944555</v>
      </c>
      <c r="U90" s="156">
        <f t="shared" si="8"/>
        <v>34.6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34.6</v>
      </c>
      <c r="E91">
        <f>GT!N91</f>
        <v>0</v>
      </c>
      <c r="F91">
        <f t="shared" si="10"/>
        <v>84</v>
      </c>
      <c r="G91">
        <f t="shared" si="11"/>
        <v>34.6</v>
      </c>
      <c r="H91" s="154"/>
      <c r="I91">
        <f>BRPL_EOD!AC91+BRPL_EOD!AD91</f>
        <v>13.56</v>
      </c>
      <c r="J91">
        <f>BYPL_EOD!AC91+BYPL_EOD!AD91</f>
        <v>7.43</v>
      </c>
      <c r="K91">
        <f>MES_EOD!AC91+MES_EOD!AD91</f>
        <v>0</v>
      </c>
      <c r="L91">
        <f>NDMC_EOD!AC91+NDMC_EOD!AD91</f>
        <v>2.08</v>
      </c>
      <c r="M91">
        <f>TPDDL_EOD!AC91+TPDDL_EOD!AD91</f>
        <v>11</v>
      </c>
      <c r="N91">
        <f t="shared" si="6"/>
        <v>34.07</v>
      </c>
      <c r="O91" s="154">
        <f t="shared" si="7"/>
        <v>0.53000000000000114</v>
      </c>
      <c r="P91">
        <v>13.770942177869093</v>
      </c>
      <c r="Q91">
        <v>7.5455826240093922</v>
      </c>
      <c r="R91">
        <v>0</v>
      </c>
      <c r="S91">
        <v>2.1123569122395072</v>
      </c>
      <c r="T91">
        <v>11.171118285882008</v>
      </c>
      <c r="U91" s="156">
        <f t="shared" si="8"/>
        <v>34.6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34.6</v>
      </c>
      <c r="E92">
        <f>GT!N92</f>
        <v>0</v>
      </c>
      <c r="F92">
        <f t="shared" si="10"/>
        <v>84</v>
      </c>
      <c r="G92">
        <f t="shared" si="11"/>
        <v>34.6</v>
      </c>
      <c r="H92" s="154"/>
      <c r="I92">
        <f>BRPL_EOD!AC92+BRPL_EOD!AD92</f>
        <v>13.56</v>
      </c>
      <c r="J92">
        <f>BYPL_EOD!AC92+BYPL_EOD!AD92</f>
        <v>7.43</v>
      </c>
      <c r="K92">
        <f>MES_EOD!AC92+MES_EOD!AD92</f>
        <v>0</v>
      </c>
      <c r="L92">
        <f>NDMC_EOD!AC92+NDMC_EOD!AD92</f>
        <v>2.08</v>
      </c>
      <c r="M92">
        <f>TPDDL_EOD!AC92+TPDDL_EOD!AD92</f>
        <v>11</v>
      </c>
      <c r="N92">
        <f t="shared" si="6"/>
        <v>34.07</v>
      </c>
      <c r="O92" s="154">
        <f t="shared" si="7"/>
        <v>0.53000000000000114</v>
      </c>
      <c r="P92">
        <v>13.770942177869093</v>
      </c>
      <c r="Q92">
        <v>7.5455826240093922</v>
      </c>
      <c r="R92">
        <v>0</v>
      </c>
      <c r="S92">
        <v>2.1123569122395072</v>
      </c>
      <c r="T92">
        <v>11.171118285882008</v>
      </c>
      <c r="U92" s="156">
        <f t="shared" si="8"/>
        <v>34.6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34.6</v>
      </c>
      <c r="E93">
        <f>GT!N93</f>
        <v>0</v>
      </c>
      <c r="F93">
        <f t="shared" si="10"/>
        <v>84</v>
      </c>
      <c r="G93">
        <f t="shared" si="11"/>
        <v>34.6</v>
      </c>
      <c r="H93" s="154"/>
      <c r="I93">
        <f>BRPL_EOD!AC93+BRPL_EOD!AD93</f>
        <v>13.56</v>
      </c>
      <c r="J93">
        <f>BYPL_EOD!AC93+BYPL_EOD!AD93</f>
        <v>7.43</v>
      </c>
      <c r="K93">
        <f>MES_EOD!AC93+MES_EOD!AD93</f>
        <v>0</v>
      </c>
      <c r="L93">
        <f>NDMC_EOD!AC93+NDMC_EOD!AD93</f>
        <v>2.08</v>
      </c>
      <c r="M93">
        <f>TPDDL_EOD!AC93+TPDDL_EOD!AD93</f>
        <v>11</v>
      </c>
      <c r="N93">
        <f t="shared" si="6"/>
        <v>34.07</v>
      </c>
      <c r="O93" s="154">
        <f t="shared" si="7"/>
        <v>0.53000000000000114</v>
      </c>
      <c r="P93">
        <v>13.770942177869093</v>
      </c>
      <c r="Q93">
        <v>7.5455826240093922</v>
      </c>
      <c r="R93">
        <v>0</v>
      </c>
      <c r="S93">
        <v>2.1123569122395072</v>
      </c>
      <c r="T93">
        <v>11.171118285882008</v>
      </c>
      <c r="U93" s="156">
        <f t="shared" si="8"/>
        <v>34.6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34.6</v>
      </c>
      <c r="E94">
        <f>GT!N94</f>
        <v>0</v>
      </c>
      <c r="F94">
        <f t="shared" si="10"/>
        <v>84</v>
      </c>
      <c r="G94">
        <f t="shared" si="11"/>
        <v>34.6</v>
      </c>
      <c r="H94" s="154"/>
      <c r="I94">
        <f>BRPL_EOD!AC94+BRPL_EOD!AD94</f>
        <v>13.56</v>
      </c>
      <c r="J94">
        <f>BYPL_EOD!AC94+BYPL_EOD!AD94</f>
        <v>7.43</v>
      </c>
      <c r="K94">
        <f>MES_EOD!AC94+MES_EOD!AD94</f>
        <v>0</v>
      </c>
      <c r="L94">
        <f>NDMC_EOD!AC94+NDMC_EOD!AD94</f>
        <v>2.08</v>
      </c>
      <c r="M94">
        <f>TPDDL_EOD!AC94+TPDDL_EOD!AD94</f>
        <v>11</v>
      </c>
      <c r="N94">
        <f t="shared" si="6"/>
        <v>34.07</v>
      </c>
      <c r="O94" s="154">
        <f t="shared" si="7"/>
        <v>0.53000000000000114</v>
      </c>
      <c r="P94">
        <v>13.770942177869093</v>
      </c>
      <c r="Q94">
        <v>7.5455826240093922</v>
      </c>
      <c r="R94">
        <v>0</v>
      </c>
      <c r="S94">
        <v>2.1123569122395072</v>
      </c>
      <c r="T94">
        <v>11.171118285882008</v>
      </c>
      <c r="U94" s="156">
        <f t="shared" si="8"/>
        <v>34.6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13.56</v>
      </c>
      <c r="J95">
        <f>BYPL_EOD!AC95+BYPL_EOD!AD95</f>
        <v>7.43</v>
      </c>
      <c r="K95">
        <f>MES_EOD!AC95+MES_EOD!AD95</f>
        <v>0</v>
      </c>
      <c r="L95">
        <f>NDMC_EOD!AC95+NDMC_EOD!AD95</f>
        <v>2.08</v>
      </c>
      <c r="M95">
        <f>TPDDL_EOD!AC95+TPDDL_EOD!AD95</f>
        <v>11</v>
      </c>
      <c r="N95">
        <f t="shared" si="6"/>
        <v>34.07</v>
      </c>
      <c r="O95" s="154">
        <f t="shared" si="7"/>
        <v>0.53000000000000114</v>
      </c>
      <c r="P95">
        <v>13.770942177869093</v>
      </c>
      <c r="Q95">
        <v>7.5455826240093922</v>
      </c>
      <c r="R95">
        <v>0</v>
      </c>
      <c r="S95">
        <v>2.1123569122395072</v>
      </c>
      <c r="T95">
        <v>11.171118285882008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13.56</v>
      </c>
      <c r="J96">
        <f>BYPL_EOD!AC96+BYPL_EOD!AD96</f>
        <v>7.43</v>
      </c>
      <c r="K96">
        <f>MES_EOD!AC96+MES_EOD!AD96</f>
        <v>0</v>
      </c>
      <c r="L96">
        <f>NDMC_EOD!AC96+NDMC_EOD!AD96</f>
        <v>2.08</v>
      </c>
      <c r="M96">
        <f>TPDDL_EOD!AC96+TPDDL_EOD!AD96</f>
        <v>11</v>
      </c>
      <c r="N96">
        <f t="shared" si="6"/>
        <v>34.07</v>
      </c>
      <c r="O96" s="154">
        <f t="shared" si="7"/>
        <v>0.53000000000000114</v>
      </c>
      <c r="P96">
        <v>13.770942177869093</v>
      </c>
      <c r="Q96">
        <v>7.5455826240093922</v>
      </c>
      <c r="R96">
        <v>0</v>
      </c>
      <c r="S96">
        <v>2.1123569122395072</v>
      </c>
      <c r="T96">
        <v>11.171118285882008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34.6</v>
      </c>
      <c r="E97">
        <f>GT!N97</f>
        <v>0</v>
      </c>
      <c r="F97">
        <f t="shared" si="10"/>
        <v>84</v>
      </c>
      <c r="G97">
        <f t="shared" si="11"/>
        <v>34.6</v>
      </c>
      <c r="H97" s="154"/>
      <c r="I97">
        <f>BRPL_EOD!AC97+BRPL_EOD!AD97</f>
        <v>13.56</v>
      </c>
      <c r="J97">
        <f>BYPL_EOD!AC97+BYPL_EOD!AD97</f>
        <v>7.43</v>
      </c>
      <c r="K97">
        <f>MES_EOD!AC97+MES_EOD!AD97</f>
        <v>0</v>
      </c>
      <c r="L97">
        <f>NDMC_EOD!AC97+NDMC_EOD!AD97</f>
        <v>2.08</v>
      </c>
      <c r="M97">
        <f>TPDDL_EOD!AC97+TPDDL_EOD!AD97</f>
        <v>11</v>
      </c>
      <c r="N97">
        <f t="shared" si="6"/>
        <v>34.07</v>
      </c>
      <c r="O97" s="154">
        <f t="shared" si="7"/>
        <v>0.53000000000000114</v>
      </c>
      <c r="P97">
        <v>13.770942177869093</v>
      </c>
      <c r="Q97">
        <v>7.5455826240093922</v>
      </c>
      <c r="R97">
        <v>0</v>
      </c>
      <c r="S97">
        <v>2.1123569122395072</v>
      </c>
      <c r="T97">
        <v>11.171118285882008</v>
      </c>
      <c r="U97" s="156">
        <f t="shared" si="8"/>
        <v>34.6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34.6</v>
      </c>
      <c r="E98">
        <f>GT!N98</f>
        <v>0</v>
      </c>
      <c r="F98">
        <f t="shared" si="10"/>
        <v>84</v>
      </c>
      <c r="G98">
        <f t="shared" si="11"/>
        <v>34.6</v>
      </c>
      <c r="H98" s="154"/>
      <c r="I98">
        <f>BRPL_EOD!AC98+BRPL_EOD!AD98</f>
        <v>13.56</v>
      </c>
      <c r="J98">
        <f>BYPL_EOD!AC98+BYPL_EOD!AD98</f>
        <v>7.43</v>
      </c>
      <c r="K98">
        <f>MES_EOD!AC98+MES_EOD!AD98</f>
        <v>0</v>
      </c>
      <c r="L98">
        <f>NDMC_EOD!AC98+NDMC_EOD!AD98</f>
        <v>2.08</v>
      </c>
      <c r="M98">
        <f>TPDDL_EOD!AC98+TPDDL_EOD!AD98</f>
        <v>11</v>
      </c>
      <c r="N98">
        <f t="shared" si="6"/>
        <v>34.07</v>
      </c>
      <c r="O98" s="154">
        <f t="shared" si="7"/>
        <v>0.53000000000000114</v>
      </c>
      <c r="P98">
        <v>13.770942177869093</v>
      </c>
      <c r="Q98">
        <v>7.5455826240093922</v>
      </c>
      <c r="R98">
        <v>0</v>
      </c>
      <c r="S98">
        <v>2.1123569122395072</v>
      </c>
      <c r="T98">
        <v>11.171118285882008</v>
      </c>
      <c r="U98" s="156">
        <f t="shared" si="8"/>
        <v>34.6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0.79725499999999949</v>
      </c>
      <c r="E99" s="156">
        <f t="shared" si="12"/>
        <v>0</v>
      </c>
      <c r="F99" s="156">
        <f t="shared" si="12"/>
        <v>2.016</v>
      </c>
      <c r="G99" s="156">
        <f t="shared" si="12"/>
        <v>0.79725499999999949</v>
      </c>
      <c r="H99" s="156"/>
      <c r="I99" s="156">
        <f t="shared" si="12"/>
        <v>0.28955249999999988</v>
      </c>
      <c r="J99" s="156">
        <f t="shared" si="12"/>
        <v>0.22126999999999977</v>
      </c>
      <c r="K99" s="156">
        <f t="shared" si="12"/>
        <v>0</v>
      </c>
      <c r="L99" s="156">
        <f t="shared" si="12"/>
        <v>4.6320000000000049E-2</v>
      </c>
      <c r="M99" s="156">
        <f t="shared" si="12"/>
        <v>0.24511249999999976</v>
      </c>
      <c r="N99" s="156">
        <f t="shared" si="12"/>
        <v>0.80225500000000027</v>
      </c>
      <c r="O99" s="156">
        <f t="shared" si="12"/>
        <v>-5.0000000000000036E-3</v>
      </c>
      <c r="P99" s="156">
        <f t="shared" si="12"/>
        <v>0.2875755110954657</v>
      </c>
      <c r="Q99" s="156">
        <f t="shared" si="12"/>
        <v>0.22012942238371977</v>
      </c>
      <c r="R99" s="156">
        <f t="shared" si="12"/>
        <v>0</v>
      </c>
      <c r="S99" s="156">
        <f t="shared" si="12"/>
        <v>4.6020654127991618E-2</v>
      </c>
      <c r="T99" s="156">
        <f t="shared" si="12"/>
        <v>0.24352941239282322</v>
      </c>
      <c r="U99" s="156">
        <f t="shared" si="12"/>
        <v>0.79725499999999949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44711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K79" activePane="bottomRight" state="frozen"/>
      <selection activeCell="Q1" sqref="Q1:Q99"/>
      <selection pane="topRight" activeCell="Q1" sqref="Q1:Q99"/>
      <selection pane="bottomLeft" activeCell="Q1" sqref="Q1:Q99"/>
      <selection pane="bottomRight" activeCell="Y43" sqref="Y4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Y1" s="211" t="s">
        <v>351</v>
      </c>
      <c r="Z1" s="211"/>
      <c r="AA1" s="211" t="s">
        <v>352</v>
      </c>
      <c r="AB1" s="211"/>
      <c r="AC1" s="232" t="s">
        <v>349</v>
      </c>
      <c r="AD1" s="23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231.75</v>
      </c>
      <c r="E3">
        <f>BAWANA!AM3</f>
        <v>0</v>
      </c>
      <c r="F3">
        <f>(B3+C3)*0.8</f>
        <v>256</v>
      </c>
      <c r="G3">
        <f>(D3+E3)</f>
        <v>231.75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8.82</v>
      </c>
      <c r="L3">
        <f>NDMC_EOD!AK3+NDMC_EOD!AL3</f>
        <v>27</v>
      </c>
      <c r="M3">
        <f>TPDDL_EOD!AK3+TPDDL_EOD!AL3</f>
        <v>50</v>
      </c>
      <c r="N3">
        <f t="shared" ref="N3:N66" si="0">SUM(I3:M3)</f>
        <v>235.36</v>
      </c>
      <c r="O3" s="154">
        <f t="shared" ref="O3:O66" si="1">G3-N3</f>
        <v>-3.6100000000000136</v>
      </c>
      <c r="P3">
        <v>98.092007987763424</v>
      </c>
      <c r="Q3">
        <v>49.154316791298434</v>
      </c>
      <c r="R3">
        <v>8.6847170292318143</v>
      </c>
      <c r="S3">
        <v>26.585868456832085</v>
      </c>
      <c r="T3">
        <v>49.233089734874234</v>
      </c>
      <c r="U3" s="156">
        <f t="shared" ref="U3:U66" si="2">SUM(P3:T3)</f>
        <v>231.75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232.75</v>
      </c>
      <c r="E4">
        <f>BAWANA!AM4</f>
        <v>0</v>
      </c>
      <c r="F4">
        <f t="shared" ref="F4:F67" si="4">(B4+C4)*0.8</f>
        <v>256</v>
      </c>
      <c r="G4">
        <f t="shared" ref="G4:G67" si="5">(D4+E4)</f>
        <v>232.75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8.82</v>
      </c>
      <c r="L4">
        <f>NDMC_EOD!AK4+NDMC_EOD!AL4</f>
        <v>27</v>
      </c>
      <c r="M4">
        <f>TPDDL_EOD!AK4+TPDDL_EOD!AL4</f>
        <v>50</v>
      </c>
      <c r="N4">
        <f t="shared" si="0"/>
        <v>235.36</v>
      </c>
      <c r="O4" s="154">
        <f t="shared" si="1"/>
        <v>-2.6100000000000136</v>
      </c>
      <c r="P4">
        <v>98.515274473147514</v>
      </c>
      <c r="Q4">
        <v>49.366417403127123</v>
      </c>
      <c r="R4">
        <v>8.7221915363698166</v>
      </c>
      <c r="S4">
        <v>26.700586335825967</v>
      </c>
      <c r="T4">
        <v>49.445530251529568</v>
      </c>
      <c r="U4" s="156">
        <f t="shared" si="2"/>
        <v>232.74999999999997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235.36</v>
      </c>
      <c r="E5">
        <f>BAWANA!AM5</f>
        <v>0</v>
      </c>
      <c r="F5">
        <f t="shared" si="4"/>
        <v>256</v>
      </c>
      <c r="G5">
        <f t="shared" si="5"/>
        <v>235.36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8.82</v>
      </c>
      <c r="L5">
        <f>NDMC_EOD!AK5+NDMC_EOD!AL5</f>
        <v>27</v>
      </c>
      <c r="M5">
        <f>TPDDL_EOD!AK5+TPDDL_EOD!AL5</f>
        <v>50</v>
      </c>
      <c r="N5">
        <f t="shared" si="0"/>
        <v>235.36</v>
      </c>
      <c r="O5" s="154">
        <f t="shared" si="1"/>
        <v>0</v>
      </c>
      <c r="P5">
        <v>99.62</v>
      </c>
      <c r="Q5">
        <v>49.92</v>
      </c>
      <c r="R5">
        <v>8.82</v>
      </c>
      <c r="S5">
        <v>27</v>
      </c>
      <c r="T5">
        <v>50</v>
      </c>
      <c r="U5" s="156">
        <f t="shared" si="2"/>
        <v>235.36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235.36</v>
      </c>
      <c r="E6">
        <f>BAWANA!AM6</f>
        <v>0</v>
      </c>
      <c r="F6">
        <f t="shared" si="4"/>
        <v>256</v>
      </c>
      <c r="G6">
        <f t="shared" si="5"/>
        <v>235.36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8.82</v>
      </c>
      <c r="L6">
        <f>NDMC_EOD!AK6+NDMC_EOD!AL6</f>
        <v>27</v>
      </c>
      <c r="M6">
        <f>TPDDL_EOD!AK6+TPDDL_EOD!AL6</f>
        <v>50</v>
      </c>
      <c r="N6">
        <f t="shared" si="0"/>
        <v>235.36</v>
      </c>
      <c r="O6" s="154">
        <f t="shared" si="1"/>
        <v>0</v>
      </c>
      <c r="P6">
        <v>99.62</v>
      </c>
      <c r="Q6">
        <v>49.92</v>
      </c>
      <c r="R6">
        <v>8.82</v>
      </c>
      <c r="S6">
        <v>27</v>
      </c>
      <c r="T6">
        <v>50</v>
      </c>
      <c r="U6" s="156">
        <f t="shared" si="2"/>
        <v>235.36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235.36</v>
      </c>
      <c r="E7">
        <f>BAWANA!AM7</f>
        <v>0</v>
      </c>
      <c r="F7">
        <f t="shared" si="4"/>
        <v>256</v>
      </c>
      <c r="G7">
        <f t="shared" si="5"/>
        <v>235.36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8.82</v>
      </c>
      <c r="L7">
        <f>NDMC_EOD!AK7+NDMC_EOD!AL7</f>
        <v>27</v>
      </c>
      <c r="M7">
        <f>TPDDL_EOD!AK7+TPDDL_EOD!AL7</f>
        <v>50</v>
      </c>
      <c r="N7">
        <f t="shared" si="0"/>
        <v>235.36</v>
      </c>
      <c r="O7" s="154">
        <f t="shared" si="1"/>
        <v>0</v>
      </c>
      <c r="P7">
        <v>99.62</v>
      </c>
      <c r="Q7">
        <v>49.92</v>
      </c>
      <c r="R7">
        <v>8.82</v>
      </c>
      <c r="S7">
        <v>27</v>
      </c>
      <c r="T7">
        <v>50</v>
      </c>
      <c r="U7" s="156">
        <f t="shared" si="2"/>
        <v>235.36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232.36</v>
      </c>
      <c r="E8">
        <f>BAWANA!AM8</f>
        <v>0</v>
      </c>
      <c r="F8">
        <f t="shared" si="4"/>
        <v>256</v>
      </c>
      <c r="G8">
        <f t="shared" si="5"/>
        <v>232.36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27</v>
      </c>
      <c r="M8">
        <f>TPDDL_EOD!AK8+TPDDL_EOD!AL8</f>
        <v>50</v>
      </c>
      <c r="N8">
        <f t="shared" si="0"/>
        <v>232.36</v>
      </c>
      <c r="O8" s="154">
        <f t="shared" si="1"/>
        <v>0</v>
      </c>
      <c r="P8">
        <v>99.62</v>
      </c>
      <c r="Q8">
        <v>49.92</v>
      </c>
      <c r="R8">
        <v>5.82</v>
      </c>
      <c r="S8">
        <v>27</v>
      </c>
      <c r="T8">
        <v>50</v>
      </c>
      <c r="U8" s="156">
        <f t="shared" si="2"/>
        <v>232.36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232.36</v>
      </c>
      <c r="E9">
        <f>BAWANA!AM9</f>
        <v>0</v>
      </c>
      <c r="F9">
        <f t="shared" si="4"/>
        <v>256</v>
      </c>
      <c r="G9">
        <f t="shared" si="5"/>
        <v>232.36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27</v>
      </c>
      <c r="M9">
        <f>TPDDL_EOD!AK9+TPDDL_EOD!AL9</f>
        <v>50</v>
      </c>
      <c r="N9">
        <f t="shared" si="0"/>
        <v>232.36</v>
      </c>
      <c r="O9" s="154">
        <f t="shared" si="1"/>
        <v>0</v>
      </c>
      <c r="P9">
        <v>99.62</v>
      </c>
      <c r="Q9">
        <v>49.92</v>
      </c>
      <c r="R9">
        <v>5.82</v>
      </c>
      <c r="S9">
        <v>27</v>
      </c>
      <c r="T9">
        <v>50</v>
      </c>
      <c r="U9" s="156">
        <f t="shared" si="2"/>
        <v>232.36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232.36</v>
      </c>
      <c r="E10">
        <f>BAWANA!AM10</f>
        <v>0</v>
      </c>
      <c r="F10">
        <f t="shared" si="4"/>
        <v>256</v>
      </c>
      <c r="G10">
        <f t="shared" si="5"/>
        <v>232.36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27</v>
      </c>
      <c r="M10">
        <f>TPDDL_EOD!AK10+TPDDL_EOD!AL10</f>
        <v>50</v>
      </c>
      <c r="N10">
        <f t="shared" si="0"/>
        <v>232.36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27</v>
      </c>
      <c r="T10">
        <v>50</v>
      </c>
      <c r="U10" s="156">
        <f t="shared" si="2"/>
        <v>232.36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233.36</v>
      </c>
      <c r="E11">
        <f>BAWANA!AM11</f>
        <v>0</v>
      </c>
      <c r="F11">
        <f t="shared" si="4"/>
        <v>256</v>
      </c>
      <c r="G11">
        <f t="shared" si="5"/>
        <v>233.36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233.36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28</v>
      </c>
      <c r="T11">
        <v>50</v>
      </c>
      <c r="U11" s="156">
        <f t="shared" si="2"/>
        <v>233.36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233.36</v>
      </c>
      <c r="E12">
        <f>BAWANA!AM12</f>
        <v>0</v>
      </c>
      <c r="F12">
        <f t="shared" si="4"/>
        <v>256</v>
      </c>
      <c r="G12">
        <f t="shared" si="5"/>
        <v>233.36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233.36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28</v>
      </c>
      <c r="T12">
        <v>50</v>
      </c>
      <c r="U12" s="156">
        <f t="shared" si="2"/>
        <v>233.36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233.36</v>
      </c>
      <c r="E13">
        <f>BAWANA!AM13</f>
        <v>0</v>
      </c>
      <c r="F13">
        <f t="shared" si="4"/>
        <v>256</v>
      </c>
      <c r="G13">
        <f t="shared" si="5"/>
        <v>233.36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233.36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28</v>
      </c>
      <c r="T13">
        <v>50</v>
      </c>
      <c r="U13" s="156">
        <f t="shared" si="2"/>
        <v>233.36</v>
      </c>
      <c r="V13" s="154">
        <f t="shared" si="3"/>
        <v>0</v>
      </c>
      <c r="Y13">
        <f>BAWANA!AW13+BAWANA!AX13</f>
        <v>4.6399999999999997</v>
      </c>
      <c r="Z13">
        <f>BAWANA!BD13+BAWANA!BE13</f>
        <v>32</v>
      </c>
      <c r="AA13">
        <f>BAWANA!X13+BAWANA!Y13</f>
        <v>4.6399999999999997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233.36</v>
      </c>
      <c r="E14">
        <f>BAWANA!AM14</f>
        <v>0</v>
      </c>
      <c r="F14">
        <f t="shared" si="4"/>
        <v>256</v>
      </c>
      <c r="G14">
        <f t="shared" si="5"/>
        <v>233.36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233.36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28</v>
      </c>
      <c r="T14">
        <v>50</v>
      </c>
      <c r="U14" s="156">
        <f t="shared" si="2"/>
        <v>233.36</v>
      </c>
      <c r="V14" s="154">
        <f t="shared" si="3"/>
        <v>0</v>
      </c>
      <c r="Y14">
        <f>BAWANA!AW14+BAWANA!AX14</f>
        <v>4.6399999999999997</v>
      </c>
      <c r="Z14">
        <f>BAWANA!BD14+BAWANA!BE14</f>
        <v>32</v>
      </c>
      <c r="AA14">
        <f>BAWANA!X14+BAWANA!Y14</f>
        <v>4.6399999999999997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233.36</v>
      </c>
      <c r="E15">
        <f>BAWANA!AM15</f>
        <v>0</v>
      </c>
      <c r="F15">
        <f t="shared" si="4"/>
        <v>256</v>
      </c>
      <c r="G15">
        <f t="shared" si="5"/>
        <v>233.36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233.36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28</v>
      </c>
      <c r="T15">
        <v>50</v>
      </c>
      <c r="U15" s="156">
        <f t="shared" si="2"/>
        <v>233.36</v>
      </c>
      <c r="V15" s="154">
        <f t="shared" si="3"/>
        <v>0</v>
      </c>
      <c r="Y15">
        <f>BAWANA!AW15+BAWANA!AX15</f>
        <v>4.6399999999999997</v>
      </c>
      <c r="Z15">
        <f>BAWANA!BD15+BAWANA!BE15</f>
        <v>32</v>
      </c>
      <c r="AA15">
        <f>BAWANA!X15+BAWANA!Y15</f>
        <v>4.6399999999999997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233.36</v>
      </c>
      <c r="E16">
        <f>BAWANA!AM16</f>
        <v>0</v>
      </c>
      <c r="F16">
        <f t="shared" si="4"/>
        <v>256</v>
      </c>
      <c r="G16">
        <f t="shared" si="5"/>
        <v>233.36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233.36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28</v>
      </c>
      <c r="T16">
        <v>50</v>
      </c>
      <c r="U16" s="156">
        <f t="shared" si="2"/>
        <v>233.36</v>
      </c>
      <c r="V16" s="154">
        <f t="shared" si="3"/>
        <v>0</v>
      </c>
      <c r="Y16">
        <f>BAWANA!AW16+BAWANA!AX16</f>
        <v>4.6399999999999997</v>
      </c>
      <c r="Z16">
        <f>BAWANA!BD16+BAWANA!BE16</f>
        <v>32</v>
      </c>
      <c r="AA16">
        <f>BAWANA!X16+BAWANA!Y16</f>
        <v>4.6399999999999997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233.36</v>
      </c>
      <c r="E17">
        <f>BAWANA!AM17</f>
        <v>0</v>
      </c>
      <c r="F17">
        <f t="shared" si="4"/>
        <v>256</v>
      </c>
      <c r="G17">
        <f t="shared" si="5"/>
        <v>233.36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233.36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28</v>
      </c>
      <c r="T17">
        <v>50</v>
      </c>
      <c r="U17" s="156">
        <f t="shared" si="2"/>
        <v>233.36</v>
      </c>
      <c r="V17" s="154">
        <f t="shared" si="3"/>
        <v>0</v>
      </c>
      <c r="Y17">
        <f>BAWANA!AW17+BAWANA!AX17</f>
        <v>4.6399999999999997</v>
      </c>
      <c r="Z17">
        <f>BAWANA!BD17+BAWANA!BE17</f>
        <v>32</v>
      </c>
      <c r="AA17">
        <f>BAWANA!X17+BAWANA!Y17</f>
        <v>4.6399999999999997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233.36</v>
      </c>
      <c r="E18">
        <f>BAWANA!AM18</f>
        <v>0</v>
      </c>
      <c r="F18">
        <f t="shared" si="4"/>
        <v>256</v>
      </c>
      <c r="G18">
        <f t="shared" si="5"/>
        <v>233.36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233.36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28</v>
      </c>
      <c r="T18">
        <v>50</v>
      </c>
      <c r="U18" s="156">
        <f t="shared" si="2"/>
        <v>233.36</v>
      </c>
      <c r="V18" s="154">
        <f t="shared" si="3"/>
        <v>0</v>
      </c>
      <c r="Y18">
        <f>BAWANA!AW18+BAWANA!AX18</f>
        <v>4.6399999999999997</v>
      </c>
      <c r="Z18">
        <f>BAWANA!BD18+BAWANA!BE18</f>
        <v>32</v>
      </c>
      <c r="AA18">
        <f>BAWANA!X18+BAWANA!Y18</f>
        <v>4.6399999999999997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233.36</v>
      </c>
      <c r="E19">
        <f>BAWANA!AM19</f>
        <v>0</v>
      </c>
      <c r="F19">
        <f t="shared" si="4"/>
        <v>256</v>
      </c>
      <c r="G19">
        <f t="shared" si="5"/>
        <v>233.36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50</v>
      </c>
      <c r="N19">
        <f t="shared" si="0"/>
        <v>233.36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28</v>
      </c>
      <c r="T19">
        <v>50</v>
      </c>
      <c r="U19" s="156">
        <f t="shared" si="2"/>
        <v>233.36</v>
      </c>
      <c r="V19" s="154">
        <f t="shared" si="3"/>
        <v>0</v>
      </c>
      <c r="Y19">
        <f>BAWANA!AW19+BAWANA!AX19</f>
        <v>4.6399999999999997</v>
      </c>
      <c r="Z19">
        <f>BAWANA!BD19+BAWANA!BE19</f>
        <v>32</v>
      </c>
      <c r="AA19">
        <f>BAWANA!X19+BAWANA!Y19</f>
        <v>4.6399999999999997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233.36</v>
      </c>
      <c r="E20">
        <f>BAWANA!AM20</f>
        <v>0</v>
      </c>
      <c r="F20">
        <f t="shared" si="4"/>
        <v>256</v>
      </c>
      <c r="G20">
        <f t="shared" si="5"/>
        <v>233.36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50</v>
      </c>
      <c r="N20">
        <f t="shared" si="0"/>
        <v>233.36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28</v>
      </c>
      <c r="T20">
        <v>50</v>
      </c>
      <c r="U20" s="156">
        <f t="shared" si="2"/>
        <v>233.36</v>
      </c>
      <c r="V20" s="154">
        <f t="shared" si="3"/>
        <v>0</v>
      </c>
      <c r="Y20">
        <f>BAWANA!AW20+BAWANA!AX20</f>
        <v>4.6399999999999997</v>
      </c>
      <c r="Z20">
        <f>BAWANA!BD20+BAWANA!BE20</f>
        <v>32</v>
      </c>
      <c r="AA20">
        <f>BAWANA!X20+BAWANA!Y20</f>
        <v>4.6399999999999997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233.36</v>
      </c>
      <c r="E21">
        <f>BAWANA!AM21</f>
        <v>0</v>
      </c>
      <c r="F21">
        <f t="shared" si="4"/>
        <v>256</v>
      </c>
      <c r="G21">
        <f t="shared" si="5"/>
        <v>233.36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28</v>
      </c>
      <c r="M21">
        <f>TPDDL_EOD!AK21+TPDDL_EOD!AL21</f>
        <v>50</v>
      </c>
      <c r="N21">
        <f t="shared" si="0"/>
        <v>233.36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28</v>
      </c>
      <c r="T21">
        <v>50</v>
      </c>
      <c r="U21" s="156">
        <f t="shared" si="2"/>
        <v>233.36</v>
      </c>
      <c r="V21" s="154">
        <f t="shared" si="3"/>
        <v>0</v>
      </c>
      <c r="Y21">
        <f>BAWANA!AW21+BAWANA!AX21</f>
        <v>4.6399999999999997</v>
      </c>
      <c r="Z21">
        <f>BAWANA!BD21+BAWANA!BE21</f>
        <v>32</v>
      </c>
      <c r="AA21">
        <f>BAWANA!X21+BAWANA!Y21</f>
        <v>4.6399999999999997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233.36</v>
      </c>
      <c r="E22">
        <f>BAWANA!AM22</f>
        <v>0</v>
      </c>
      <c r="F22">
        <f t="shared" si="4"/>
        <v>256</v>
      </c>
      <c r="G22">
        <f t="shared" si="5"/>
        <v>233.36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28</v>
      </c>
      <c r="M22">
        <f>TPDDL_EOD!AK22+TPDDL_EOD!AL22</f>
        <v>50</v>
      </c>
      <c r="N22">
        <f t="shared" si="0"/>
        <v>233.36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28</v>
      </c>
      <c r="T22">
        <v>50</v>
      </c>
      <c r="U22" s="156">
        <f t="shared" si="2"/>
        <v>233.36</v>
      </c>
      <c r="V22" s="154">
        <f t="shared" si="3"/>
        <v>0</v>
      </c>
      <c r="Y22">
        <f>BAWANA!AW22+BAWANA!AX22</f>
        <v>4.6399999999999997</v>
      </c>
      <c r="Z22">
        <f>BAWANA!BD22+BAWANA!BE22</f>
        <v>32</v>
      </c>
      <c r="AA22">
        <f>BAWANA!X22+BAWANA!Y22</f>
        <v>4.6399999999999997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233.36</v>
      </c>
      <c r="E23">
        <f>BAWANA!AM23</f>
        <v>0</v>
      </c>
      <c r="F23">
        <f t="shared" si="4"/>
        <v>256</v>
      </c>
      <c r="G23">
        <f t="shared" si="5"/>
        <v>233.36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28</v>
      </c>
      <c r="M23">
        <f>TPDDL_EOD!AK23+TPDDL_EOD!AL23</f>
        <v>50</v>
      </c>
      <c r="N23">
        <f t="shared" si="0"/>
        <v>233.36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28</v>
      </c>
      <c r="T23">
        <v>50</v>
      </c>
      <c r="U23" s="156">
        <f t="shared" si="2"/>
        <v>233.36</v>
      </c>
      <c r="V23" s="154">
        <f t="shared" si="3"/>
        <v>0</v>
      </c>
      <c r="Y23">
        <f>BAWANA!AW23+BAWANA!AX23</f>
        <v>4.6399999999999997</v>
      </c>
      <c r="Z23">
        <f>BAWANA!BD23+BAWANA!BE23</f>
        <v>32</v>
      </c>
      <c r="AA23">
        <f>BAWANA!X23+BAWANA!Y23</f>
        <v>4.6399999999999997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233.36</v>
      </c>
      <c r="E24">
        <f>BAWANA!AM24</f>
        <v>0</v>
      </c>
      <c r="F24">
        <f t="shared" si="4"/>
        <v>256</v>
      </c>
      <c r="G24">
        <f t="shared" si="5"/>
        <v>233.36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28</v>
      </c>
      <c r="M24">
        <f>TPDDL_EOD!AK24+TPDDL_EOD!AL24</f>
        <v>50</v>
      </c>
      <c r="N24">
        <f t="shared" si="0"/>
        <v>233.36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28</v>
      </c>
      <c r="T24">
        <v>50</v>
      </c>
      <c r="U24" s="156">
        <f t="shared" si="2"/>
        <v>233.36</v>
      </c>
      <c r="V24" s="154">
        <f t="shared" si="3"/>
        <v>0</v>
      </c>
      <c r="Y24">
        <f>BAWANA!AW24+BAWANA!AX24</f>
        <v>4.6399999999999997</v>
      </c>
      <c r="Z24">
        <f>BAWANA!BD24+BAWANA!BE24</f>
        <v>32</v>
      </c>
      <c r="AA24">
        <f>BAWANA!X24+BAWANA!Y24</f>
        <v>4.6399999999999997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233.36</v>
      </c>
      <c r="E25">
        <f>BAWANA!AM25</f>
        <v>0</v>
      </c>
      <c r="F25">
        <f t="shared" si="4"/>
        <v>256</v>
      </c>
      <c r="G25">
        <f t="shared" si="5"/>
        <v>233.36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28</v>
      </c>
      <c r="M25">
        <f>TPDDL_EOD!AK25+TPDDL_EOD!AL25</f>
        <v>50</v>
      </c>
      <c r="N25">
        <f t="shared" si="0"/>
        <v>233.36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28</v>
      </c>
      <c r="T25">
        <v>50</v>
      </c>
      <c r="U25" s="156">
        <f t="shared" si="2"/>
        <v>233.36</v>
      </c>
      <c r="V25" s="154">
        <f t="shared" si="3"/>
        <v>0</v>
      </c>
      <c r="Y25">
        <f>BAWANA!AW25+BAWANA!AX25</f>
        <v>4.6399999999999997</v>
      </c>
      <c r="Z25">
        <f>BAWANA!BD25+BAWANA!BE25</f>
        <v>32</v>
      </c>
      <c r="AA25">
        <f>BAWANA!X25+BAWANA!Y25</f>
        <v>4.6399999999999997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233.36</v>
      </c>
      <c r="E26">
        <f>BAWANA!AM26</f>
        <v>0</v>
      </c>
      <c r="F26">
        <f t="shared" si="4"/>
        <v>256</v>
      </c>
      <c r="G26">
        <f t="shared" si="5"/>
        <v>233.36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28</v>
      </c>
      <c r="M26">
        <f>TPDDL_EOD!AK26+TPDDL_EOD!AL26</f>
        <v>50</v>
      </c>
      <c r="N26">
        <f t="shared" si="0"/>
        <v>233.36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28</v>
      </c>
      <c r="T26">
        <v>50</v>
      </c>
      <c r="U26" s="156">
        <f t="shared" si="2"/>
        <v>233.36</v>
      </c>
      <c r="V26" s="154">
        <f t="shared" si="3"/>
        <v>0</v>
      </c>
      <c r="Y26">
        <f>BAWANA!AW26+BAWANA!AX26</f>
        <v>4.6399999999999997</v>
      </c>
      <c r="Z26">
        <f>BAWANA!BD26+BAWANA!BE26</f>
        <v>32</v>
      </c>
      <c r="AA26">
        <f>BAWANA!X26+BAWANA!Y26</f>
        <v>4.6399999999999997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4.6399999999999997</v>
      </c>
      <c r="Z27">
        <f>BAWANA!BD27+BAWANA!BE27</f>
        <v>32</v>
      </c>
      <c r="AA27">
        <f>BAWANA!X27+BAWANA!Y27</f>
        <v>4.6399999999999997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233.36</v>
      </c>
      <c r="E28">
        <f>BAWANA!AM28</f>
        <v>0</v>
      </c>
      <c r="F28">
        <f t="shared" si="4"/>
        <v>256</v>
      </c>
      <c r="G28">
        <f t="shared" si="5"/>
        <v>233.36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</v>
      </c>
      <c r="M28">
        <f>TPDDL_EOD!AK28+TPDDL_EOD!AL28</f>
        <v>50</v>
      </c>
      <c r="N28">
        <f t="shared" si="0"/>
        <v>233.36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</v>
      </c>
      <c r="T28">
        <v>50</v>
      </c>
      <c r="U28" s="156">
        <f t="shared" si="2"/>
        <v>233.36</v>
      </c>
      <c r="V28" s="154">
        <f t="shared" si="3"/>
        <v>0</v>
      </c>
      <c r="Y28">
        <f>BAWANA!AW28+BAWANA!AX28</f>
        <v>4.6399999999999997</v>
      </c>
      <c r="Z28">
        <f>BAWANA!BD28+BAWANA!BE28</f>
        <v>32</v>
      </c>
      <c r="AA28">
        <f>BAWANA!X28+BAWANA!Y28</f>
        <v>4.6399999999999997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233.36</v>
      </c>
      <c r="E29">
        <f>BAWANA!AM29</f>
        <v>0</v>
      </c>
      <c r="F29">
        <f t="shared" si="4"/>
        <v>256</v>
      </c>
      <c r="G29">
        <f t="shared" si="5"/>
        <v>233.36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</v>
      </c>
      <c r="M29">
        <f>TPDDL_EOD!AK29+TPDDL_EOD!AL29</f>
        <v>50</v>
      </c>
      <c r="N29">
        <f t="shared" si="0"/>
        <v>233.36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28</v>
      </c>
      <c r="T29">
        <v>50</v>
      </c>
      <c r="U29" s="156">
        <f t="shared" si="2"/>
        <v>233.36</v>
      </c>
      <c r="V29" s="154">
        <f t="shared" si="3"/>
        <v>0</v>
      </c>
      <c r="Y29">
        <f>BAWANA!AW29+BAWANA!AX29</f>
        <v>4.6399999999999997</v>
      </c>
      <c r="Z29">
        <f>BAWANA!BD29+BAWANA!BE29</f>
        <v>32</v>
      </c>
      <c r="AA29">
        <f>BAWANA!X29+BAWANA!Y29</f>
        <v>4.6399999999999997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233.36</v>
      </c>
      <c r="E30">
        <f>BAWANA!AM30</f>
        <v>0</v>
      </c>
      <c r="F30">
        <f t="shared" si="4"/>
        <v>256</v>
      </c>
      <c r="G30">
        <f t="shared" si="5"/>
        <v>233.36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</v>
      </c>
      <c r="M30">
        <f>TPDDL_EOD!AK30+TPDDL_EOD!AL30</f>
        <v>50</v>
      </c>
      <c r="N30">
        <f t="shared" si="0"/>
        <v>233.36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28</v>
      </c>
      <c r="T30">
        <v>50</v>
      </c>
      <c r="U30" s="156">
        <f t="shared" si="2"/>
        <v>233.36</v>
      </c>
      <c r="V30" s="154">
        <f t="shared" si="3"/>
        <v>0</v>
      </c>
      <c r="Y30">
        <f>BAWANA!AW30+BAWANA!AX30</f>
        <v>4.6399999999999997</v>
      </c>
      <c r="Z30">
        <f>BAWANA!BD30+BAWANA!BE30</f>
        <v>32</v>
      </c>
      <c r="AA30">
        <f>BAWANA!X30+BAWANA!Y30</f>
        <v>4.6399999999999997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213.47</v>
      </c>
      <c r="E31">
        <f>BAWANA!AM31</f>
        <v>0</v>
      </c>
      <c r="F31">
        <f t="shared" si="4"/>
        <v>256</v>
      </c>
      <c r="G31">
        <f t="shared" si="5"/>
        <v>213.47</v>
      </c>
      <c r="H31" s="154"/>
      <c r="I31">
        <f>BRPL_EOD!AK31+BRPL_EOD!AL31</f>
        <v>76.37</v>
      </c>
      <c r="J31">
        <f>BYPL_EOD!AK31+BYPL_EOD!AL31</f>
        <v>49.92</v>
      </c>
      <c r="K31">
        <f>MES_EOD!AK31+MES_EOD!AL31</f>
        <v>5.82</v>
      </c>
      <c r="L31">
        <f>NDMC_EOD!AK31+NDMC_EOD!AL31</f>
        <v>28</v>
      </c>
      <c r="M31">
        <f>TPDDL_EOD!AK31+TPDDL_EOD!AL31</f>
        <v>53.36</v>
      </c>
      <c r="N31">
        <f t="shared" si="0"/>
        <v>213.47000000000003</v>
      </c>
      <c r="O31" s="154">
        <f t="shared" si="1"/>
        <v>0</v>
      </c>
      <c r="P31">
        <v>76.36999999999999</v>
      </c>
      <c r="Q31">
        <v>49.919999999999995</v>
      </c>
      <c r="R31">
        <v>5.8199999999999994</v>
      </c>
      <c r="S31">
        <v>27.999999999999996</v>
      </c>
      <c r="T31">
        <v>53.359999999999992</v>
      </c>
      <c r="U31" s="156">
        <f t="shared" si="2"/>
        <v>213.46999999999997</v>
      </c>
      <c r="V31" s="154">
        <f t="shared" si="3"/>
        <v>0</v>
      </c>
      <c r="Y31">
        <f>BAWANA!AW31+BAWANA!AX31</f>
        <v>24.53</v>
      </c>
      <c r="Z31">
        <f>BAWANA!BD31+BAWANA!BE31</f>
        <v>32</v>
      </c>
      <c r="AA31">
        <f>BAWANA!X31+BAWANA!Y31</f>
        <v>24.53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213.47</v>
      </c>
      <c r="E32">
        <f>BAWANA!AM32</f>
        <v>0</v>
      </c>
      <c r="F32">
        <f t="shared" si="4"/>
        <v>256</v>
      </c>
      <c r="G32">
        <f t="shared" si="5"/>
        <v>213.47</v>
      </c>
      <c r="H32" s="154"/>
      <c r="I32">
        <f>BRPL_EOD!AK32+BRPL_EOD!AL32</f>
        <v>76.37</v>
      </c>
      <c r="J32">
        <f>BYPL_EOD!AK32+BYPL_EOD!AL32</f>
        <v>49.92</v>
      </c>
      <c r="K32">
        <f>MES_EOD!AK32+MES_EOD!AL32</f>
        <v>5.82</v>
      </c>
      <c r="L32">
        <f>NDMC_EOD!AK32+NDMC_EOD!AL32</f>
        <v>28</v>
      </c>
      <c r="M32">
        <f>TPDDL_EOD!AK32+TPDDL_EOD!AL32</f>
        <v>53.36</v>
      </c>
      <c r="N32">
        <f t="shared" si="0"/>
        <v>213.47000000000003</v>
      </c>
      <c r="O32" s="154">
        <f t="shared" si="1"/>
        <v>0</v>
      </c>
      <c r="P32">
        <v>76.36999999999999</v>
      </c>
      <c r="Q32">
        <v>49.919999999999995</v>
      </c>
      <c r="R32">
        <v>5.8199999999999994</v>
      </c>
      <c r="S32">
        <v>27.999999999999996</v>
      </c>
      <c r="T32">
        <v>53.359999999999992</v>
      </c>
      <c r="U32" s="156">
        <f t="shared" si="2"/>
        <v>213.46999999999997</v>
      </c>
      <c r="V32" s="154">
        <f t="shared" si="3"/>
        <v>0</v>
      </c>
      <c r="Y32">
        <f>BAWANA!AW32+BAWANA!AX32</f>
        <v>24.53</v>
      </c>
      <c r="Z32">
        <f>BAWANA!BD32+BAWANA!BE32</f>
        <v>32</v>
      </c>
      <c r="AA32">
        <f>BAWANA!X32+BAWANA!Y32</f>
        <v>24.53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213.47</v>
      </c>
      <c r="E33">
        <f>BAWANA!AM33</f>
        <v>0</v>
      </c>
      <c r="F33">
        <f t="shared" si="4"/>
        <v>256</v>
      </c>
      <c r="G33">
        <f t="shared" si="5"/>
        <v>213.47</v>
      </c>
      <c r="H33" s="154"/>
      <c r="I33">
        <f>BRPL_EOD!AK33+BRPL_EOD!AL33</f>
        <v>76.37</v>
      </c>
      <c r="J33">
        <f>BYPL_EOD!AK33+BYPL_EOD!AL33</f>
        <v>49.92</v>
      </c>
      <c r="K33">
        <f>MES_EOD!AK33+MES_EOD!AL33</f>
        <v>5.82</v>
      </c>
      <c r="L33">
        <f>NDMC_EOD!AK33+NDMC_EOD!AL33</f>
        <v>28</v>
      </c>
      <c r="M33">
        <f>TPDDL_EOD!AK33+TPDDL_EOD!AL33</f>
        <v>53.36</v>
      </c>
      <c r="N33">
        <f t="shared" si="0"/>
        <v>213.47000000000003</v>
      </c>
      <c r="O33" s="154">
        <f t="shared" si="1"/>
        <v>0</v>
      </c>
      <c r="P33">
        <v>76.36999999999999</v>
      </c>
      <c r="Q33">
        <v>49.919999999999995</v>
      </c>
      <c r="R33">
        <v>5.8199999999999994</v>
      </c>
      <c r="S33">
        <v>27.999999999999996</v>
      </c>
      <c r="T33">
        <v>53.359999999999992</v>
      </c>
      <c r="U33" s="156">
        <f t="shared" si="2"/>
        <v>213.46999999999997</v>
      </c>
      <c r="V33" s="154">
        <f t="shared" si="3"/>
        <v>0</v>
      </c>
      <c r="Y33">
        <f>BAWANA!AW33+BAWANA!AX33</f>
        <v>24.53</v>
      </c>
      <c r="Z33">
        <f>BAWANA!BD33+BAWANA!BE33</f>
        <v>32</v>
      </c>
      <c r="AA33">
        <f>BAWANA!X33+BAWANA!Y33</f>
        <v>24.53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213.47</v>
      </c>
      <c r="E34">
        <f>BAWANA!AM34</f>
        <v>0</v>
      </c>
      <c r="F34">
        <f t="shared" si="4"/>
        <v>256</v>
      </c>
      <c r="G34">
        <f t="shared" si="5"/>
        <v>213.47</v>
      </c>
      <c r="H34" s="154"/>
      <c r="I34">
        <f>BRPL_EOD!AK34+BRPL_EOD!AL34</f>
        <v>76.37</v>
      </c>
      <c r="J34">
        <f>BYPL_EOD!AK34+BYPL_EOD!AL34</f>
        <v>49.92</v>
      </c>
      <c r="K34">
        <f>MES_EOD!AK34+MES_EOD!AL34</f>
        <v>5.82</v>
      </c>
      <c r="L34">
        <f>NDMC_EOD!AK34+NDMC_EOD!AL34</f>
        <v>28</v>
      </c>
      <c r="M34">
        <f>TPDDL_EOD!AK34+TPDDL_EOD!AL34</f>
        <v>53.36</v>
      </c>
      <c r="N34">
        <f t="shared" si="0"/>
        <v>213.47000000000003</v>
      </c>
      <c r="O34" s="154">
        <f t="shared" si="1"/>
        <v>0</v>
      </c>
      <c r="P34">
        <v>76.36999999999999</v>
      </c>
      <c r="Q34">
        <v>49.919999999999995</v>
      </c>
      <c r="R34">
        <v>5.8199999999999994</v>
      </c>
      <c r="S34">
        <v>27.999999999999996</v>
      </c>
      <c r="T34">
        <v>53.359999999999992</v>
      </c>
      <c r="U34" s="156">
        <f t="shared" si="2"/>
        <v>213.46999999999997</v>
      </c>
      <c r="V34" s="154">
        <f t="shared" si="3"/>
        <v>0</v>
      </c>
      <c r="Y34">
        <f>BAWANA!AW34+BAWANA!AX34</f>
        <v>24.53</v>
      </c>
      <c r="Z34">
        <f>BAWANA!BD34+BAWANA!BE34</f>
        <v>32</v>
      </c>
      <c r="AA34">
        <f>BAWANA!X34+BAWANA!Y34</f>
        <v>24.53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213.47</v>
      </c>
      <c r="E35">
        <f>BAWANA!AM35</f>
        <v>0</v>
      </c>
      <c r="F35">
        <f t="shared" si="4"/>
        <v>256</v>
      </c>
      <c r="G35">
        <f t="shared" si="5"/>
        <v>213.47</v>
      </c>
      <c r="H35" s="154"/>
      <c r="I35">
        <f>BRPL_EOD!AK35+BRPL_EOD!AL35</f>
        <v>76.37</v>
      </c>
      <c r="J35">
        <f>BYPL_EOD!AK35+BYPL_EOD!AL35</f>
        <v>49.92</v>
      </c>
      <c r="K35">
        <f>MES_EOD!AK35+MES_EOD!AL35</f>
        <v>5.82</v>
      </c>
      <c r="L35">
        <f>NDMC_EOD!AK35+NDMC_EOD!AL35</f>
        <v>28</v>
      </c>
      <c r="M35">
        <f>TPDDL_EOD!AK35+TPDDL_EOD!AL35</f>
        <v>53.36</v>
      </c>
      <c r="N35">
        <f t="shared" si="0"/>
        <v>213.47000000000003</v>
      </c>
      <c r="O35" s="154">
        <f t="shared" si="1"/>
        <v>0</v>
      </c>
      <c r="P35">
        <v>76.36999999999999</v>
      </c>
      <c r="Q35">
        <v>49.919999999999995</v>
      </c>
      <c r="R35">
        <v>5.8199999999999994</v>
      </c>
      <c r="S35">
        <v>27.999999999999996</v>
      </c>
      <c r="T35">
        <v>53.359999999999992</v>
      </c>
      <c r="U35" s="156">
        <f t="shared" si="2"/>
        <v>213.46999999999997</v>
      </c>
      <c r="V35" s="154">
        <f t="shared" si="3"/>
        <v>0</v>
      </c>
      <c r="Y35">
        <f>BAWANA!AW35+BAWANA!AX35</f>
        <v>24.53</v>
      </c>
      <c r="Z35">
        <f>BAWANA!BD35+BAWANA!BE35</f>
        <v>32</v>
      </c>
      <c r="AA35">
        <f>BAWANA!X35+BAWANA!Y35</f>
        <v>24.53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213.47</v>
      </c>
      <c r="E36">
        <f>BAWANA!AM36</f>
        <v>0</v>
      </c>
      <c r="F36">
        <f t="shared" si="4"/>
        <v>256</v>
      </c>
      <c r="G36">
        <f t="shared" si="5"/>
        <v>213.47</v>
      </c>
      <c r="H36" s="154"/>
      <c r="I36">
        <f>BRPL_EOD!AK36+BRPL_EOD!AL36</f>
        <v>76.37</v>
      </c>
      <c r="J36">
        <f>BYPL_EOD!AK36+BYPL_EOD!AL36</f>
        <v>49.92</v>
      </c>
      <c r="K36">
        <f>MES_EOD!AK36+MES_EOD!AL36</f>
        <v>5.82</v>
      </c>
      <c r="L36">
        <f>NDMC_EOD!AK36+NDMC_EOD!AL36</f>
        <v>28</v>
      </c>
      <c r="M36">
        <f>TPDDL_EOD!AK36+TPDDL_EOD!AL36</f>
        <v>53.36</v>
      </c>
      <c r="N36">
        <f t="shared" si="0"/>
        <v>213.47000000000003</v>
      </c>
      <c r="O36" s="154">
        <f t="shared" si="1"/>
        <v>0</v>
      </c>
      <c r="P36">
        <v>76.36999999999999</v>
      </c>
      <c r="Q36">
        <v>49.919999999999995</v>
      </c>
      <c r="R36">
        <v>5.8199999999999994</v>
      </c>
      <c r="S36">
        <v>27.999999999999996</v>
      </c>
      <c r="T36">
        <v>53.359999999999992</v>
      </c>
      <c r="U36" s="156">
        <f t="shared" si="2"/>
        <v>213.46999999999997</v>
      </c>
      <c r="V36" s="154">
        <f t="shared" si="3"/>
        <v>0</v>
      </c>
      <c r="Y36">
        <f>BAWANA!AW36+BAWANA!AX36</f>
        <v>24.53</v>
      </c>
      <c r="Z36">
        <f>BAWANA!BD36+BAWANA!BE36</f>
        <v>32</v>
      </c>
      <c r="AA36">
        <f>BAWANA!X36+BAWANA!Y36</f>
        <v>24.53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213.47</v>
      </c>
      <c r="E37">
        <f>BAWANA!AM37</f>
        <v>0</v>
      </c>
      <c r="F37">
        <f t="shared" si="4"/>
        <v>256</v>
      </c>
      <c r="G37">
        <f t="shared" si="5"/>
        <v>213.47</v>
      </c>
      <c r="H37" s="154"/>
      <c r="I37">
        <f>BRPL_EOD!AK37+BRPL_EOD!AL37</f>
        <v>76.37</v>
      </c>
      <c r="J37">
        <f>BYPL_EOD!AK37+BYPL_EOD!AL37</f>
        <v>49.92</v>
      </c>
      <c r="K37">
        <f>MES_EOD!AK37+MES_EOD!AL37</f>
        <v>5.82</v>
      </c>
      <c r="L37">
        <f>NDMC_EOD!AK37+NDMC_EOD!AL37</f>
        <v>28</v>
      </c>
      <c r="M37">
        <f>TPDDL_EOD!AK37+TPDDL_EOD!AL37</f>
        <v>53.36</v>
      </c>
      <c r="N37">
        <f t="shared" si="0"/>
        <v>213.47000000000003</v>
      </c>
      <c r="O37" s="154">
        <f t="shared" si="1"/>
        <v>0</v>
      </c>
      <c r="P37">
        <v>76.36999999999999</v>
      </c>
      <c r="Q37">
        <v>49.919999999999995</v>
      </c>
      <c r="R37">
        <v>5.8199999999999994</v>
      </c>
      <c r="S37">
        <v>27.999999999999996</v>
      </c>
      <c r="T37">
        <v>53.359999999999992</v>
      </c>
      <c r="U37" s="156">
        <f t="shared" si="2"/>
        <v>213.46999999999997</v>
      </c>
      <c r="V37" s="154">
        <f t="shared" si="3"/>
        <v>0</v>
      </c>
      <c r="Y37">
        <f>BAWANA!AW37+BAWANA!AX37</f>
        <v>24.53</v>
      </c>
      <c r="Z37">
        <f>BAWANA!BD37+BAWANA!BE37</f>
        <v>32</v>
      </c>
      <c r="AA37">
        <f>BAWANA!X37+BAWANA!Y37</f>
        <v>24.53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213.47</v>
      </c>
      <c r="E38">
        <f>BAWANA!AM38</f>
        <v>0</v>
      </c>
      <c r="F38">
        <f t="shared" si="4"/>
        <v>256</v>
      </c>
      <c r="G38">
        <f t="shared" si="5"/>
        <v>213.47</v>
      </c>
      <c r="H38" s="154"/>
      <c r="I38">
        <f>BRPL_EOD!AK38+BRPL_EOD!AL38</f>
        <v>76.37</v>
      </c>
      <c r="J38">
        <f>BYPL_EOD!AK38+BYPL_EOD!AL38</f>
        <v>49.92</v>
      </c>
      <c r="K38">
        <f>MES_EOD!AK38+MES_EOD!AL38</f>
        <v>5.82</v>
      </c>
      <c r="L38">
        <f>NDMC_EOD!AK38+NDMC_EOD!AL38</f>
        <v>28</v>
      </c>
      <c r="M38">
        <f>TPDDL_EOD!AK38+TPDDL_EOD!AL38</f>
        <v>53.36</v>
      </c>
      <c r="N38">
        <f t="shared" si="0"/>
        <v>213.47000000000003</v>
      </c>
      <c r="O38" s="154">
        <f t="shared" si="1"/>
        <v>0</v>
      </c>
      <c r="P38">
        <v>76.36999999999999</v>
      </c>
      <c r="Q38">
        <v>49.919999999999995</v>
      </c>
      <c r="R38">
        <v>5.8199999999999994</v>
      </c>
      <c r="S38">
        <v>27.999999999999996</v>
      </c>
      <c r="T38">
        <v>53.359999999999992</v>
      </c>
      <c r="U38" s="156">
        <f t="shared" si="2"/>
        <v>213.46999999999997</v>
      </c>
      <c r="V38" s="154">
        <f t="shared" si="3"/>
        <v>0</v>
      </c>
      <c r="Y38">
        <f>BAWANA!AW38+BAWANA!AX38</f>
        <v>24.53</v>
      </c>
      <c r="Z38">
        <f>BAWANA!BD38+BAWANA!BE38</f>
        <v>32</v>
      </c>
      <c r="AA38">
        <f>BAWANA!X38+BAWANA!Y38</f>
        <v>24.53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213.47</v>
      </c>
      <c r="E39">
        <f>BAWANA!AM39</f>
        <v>0</v>
      </c>
      <c r="F39">
        <f t="shared" si="4"/>
        <v>256</v>
      </c>
      <c r="G39">
        <f t="shared" si="5"/>
        <v>213.47</v>
      </c>
      <c r="H39" s="154"/>
      <c r="I39">
        <f>BRPL_EOD!AK39+BRPL_EOD!AL39</f>
        <v>76.37</v>
      </c>
      <c r="J39">
        <f>BYPL_EOD!AK39+BYPL_EOD!AL39</f>
        <v>49.92</v>
      </c>
      <c r="K39">
        <f>MES_EOD!AK39+MES_EOD!AL39</f>
        <v>5.82</v>
      </c>
      <c r="L39">
        <f>NDMC_EOD!AK39+NDMC_EOD!AL39</f>
        <v>28</v>
      </c>
      <c r="M39">
        <f>TPDDL_EOD!AK39+TPDDL_EOD!AL39</f>
        <v>53.36</v>
      </c>
      <c r="N39">
        <f t="shared" si="0"/>
        <v>213.47000000000003</v>
      </c>
      <c r="O39" s="154">
        <f t="shared" si="1"/>
        <v>0</v>
      </c>
      <c r="P39">
        <v>76.36999999999999</v>
      </c>
      <c r="Q39">
        <v>49.919999999999995</v>
      </c>
      <c r="R39">
        <v>5.8199999999999994</v>
      </c>
      <c r="S39">
        <v>27.999999999999996</v>
      </c>
      <c r="T39">
        <v>53.359999999999992</v>
      </c>
      <c r="U39" s="156">
        <f t="shared" si="2"/>
        <v>213.46999999999997</v>
      </c>
      <c r="V39" s="154">
        <f t="shared" si="3"/>
        <v>0</v>
      </c>
      <c r="Y39">
        <f>BAWANA!AW39+BAWANA!AX39</f>
        <v>24.53</v>
      </c>
      <c r="Z39">
        <f>BAWANA!BD39+BAWANA!BE39</f>
        <v>32</v>
      </c>
      <c r="AA39">
        <f>BAWANA!X39+BAWANA!Y39</f>
        <v>24.53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213.47</v>
      </c>
      <c r="E40">
        <f>BAWANA!AM40</f>
        <v>0</v>
      </c>
      <c r="F40">
        <f t="shared" si="4"/>
        <v>256</v>
      </c>
      <c r="G40">
        <f t="shared" si="5"/>
        <v>213.47</v>
      </c>
      <c r="H40" s="154"/>
      <c r="I40">
        <f>BRPL_EOD!AK40+BRPL_EOD!AL40</f>
        <v>76.37</v>
      </c>
      <c r="J40">
        <f>BYPL_EOD!AK40+BYPL_EOD!AL40</f>
        <v>49.92</v>
      </c>
      <c r="K40">
        <f>MES_EOD!AK40+MES_EOD!AL40</f>
        <v>5.82</v>
      </c>
      <c r="L40">
        <f>NDMC_EOD!AK40+NDMC_EOD!AL40</f>
        <v>28</v>
      </c>
      <c r="M40">
        <f>TPDDL_EOD!AK40+TPDDL_EOD!AL40</f>
        <v>53.36</v>
      </c>
      <c r="N40">
        <f t="shared" si="0"/>
        <v>213.47000000000003</v>
      </c>
      <c r="O40" s="154">
        <f t="shared" si="1"/>
        <v>0</v>
      </c>
      <c r="P40">
        <v>76.36999999999999</v>
      </c>
      <c r="Q40">
        <v>49.919999999999995</v>
      </c>
      <c r="R40">
        <v>5.8199999999999994</v>
      </c>
      <c r="S40">
        <v>27.999999999999996</v>
      </c>
      <c r="T40">
        <v>53.359999999999992</v>
      </c>
      <c r="U40" s="156">
        <f t="shared" si="2"/>
        <v>213.46999999999997</v>
      </c>
      <c r="V40" s="154">
        <f t="shared" si="3"/>
        <v>0</v>
      </c>
      <c r="Y40">
        <f>BAWANA!AW40+BAWANA!AX40</f>
        <v>24.53</v>
      </c>
      <c r="Z40">
        <f>BAWANA!BD40+BAWANA!BE40</f>
        <v>32</v>
      </c>
      <c r="AA40">
        <f>BAWANA!X40+BAWANA!Y40</f>
        <v>24.53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213.47</v>
      </c>
      <c r="E41">
        <f>BAWANA!AM41</f>
        <v>0</v>
      </c>
      <c r="F41">
        <f t="shared" si="4"/>
        <v>256</v>
      </c>
      <c r="G41">
        <f t="shared" si="5"/>
        <v>213.47</v>
      </c>
      <c r="H41" s="154"/>
      <c r="I41">
        <f>BRPL_EOD!AK41+BRPL_EOD!AL41</f>
        <v>76.37</v>
      </c>
      <c r="J41">
        <f>BYPL_EOD!AK41+BYPL_EOD!AL41</f>
        <v>49.92</v>
      </c>
      <c r="K41">
        <f>MES_EOD!AK41+MES_EOD!AL41</f>
        <v>5.82</v>
      </c>
      <c r="L41">
        <f>NDMC_EOD!AK41+NDMC_EOD!AL41</f>
        <v>28</v>
      </c>
      <c r="M41">
        <f>TPDDL_EOD!AK41+TPDDL_EOD!AL41</f>
        <v>53.36</v>
      </c>
      <c r="N41">
        <f t="shared" si="0"/>
        <v>213.47000000000003</v>
      </c>
      <c r="O41" s="154">
        <f t="shared" si="1"/>
        <v>0</v>
      </c>
      <c r="P41">
        <v>76.36999999999999</v>
      </c>
      <c r="Q41">
        <v>49.919999999999995</v>
      </c>
      <c r="R41">
        <v>5.8199999999999994</v>
      </c>
      <c r="S41">
        <v>27.999999999999996</v>
      </c>
      <c r="T41">
        <v>53.359999999999992</v>
      </c>
      <c r="U41" s="156">
        <f t="shared" si="2"/>
        <v>213.46999999999997</v>
      </c>
      <c r="V41" s="154">
        <f t="shared" si="3"/>
        <v>0</v>
      </c>
      <c r="Y41">
        <f>BAWANA!AW41+BAWANA!AX41</f>
        <v>24.53</v>
      </c>
      <c r="Z41">
        <f>BAWANA!BD41+BAWANA!BE41</f>
        <v>32</v>
      </c>
      <c r="AA41">
        <f>BAWANA!X41+BAWANA!Y41</f>
        <v>24.53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217.32000000000002</v>
      </c>
      <c r="E42">
        <f>BAWANA!AM42</f>
        <v>0</v>
      </c>
      <c r="F42">
        <f t="shared" si="4"/>
        <v>256</v>
      </c>
      <c r="G42">
        <f t="shared" si="5"/>
        <v>217.32000000000002</v>
      </c>
      <c r="H42" s="154"/>
      <c r="I42">
        <f>BRPL_EOD!AK42+BRPL_EOD!AL42</f>
        <v>76.37</v>
      </c>
      <c r="J42">
        <f>BYPL_EOD!AK42+BYPL_EOD!AL42</f>
        <v>49.92</v>
      </c>
      <c r="K42">
        <f>MES_EOD!AK42+MES_EOD!AL42</f>
        <v>5.82</v>
      </c>
      <c r="L42">
        <f>NDMC_EOD!AK42+NDMC_EOD!AL42</f>
        <v>28</v>
      </c>
      <c r="M42">
        <f>TPDDL_EOD!AK42+TPDDL_EOD!AL42</f>
        <v>53.36</v>
      </c>
      <c r="N42">
        <f t="shared" si="0"/>
        <v>213.47000000000003</v>
      </c>
      <c r="O42" s="154">
        <f t="shared" si="1"/>
        <v>3.8499999999999943</v>
      </c>
      <c r="P42">
        <v>78.299352961750344</v>
      </c>
      <c r="Q42">
        <v>49.92</v>
      </c>
      <c r="R42">
        <v>5.8239999999999998</v>
      </c>
      <c r="S42">
        <v>28.5686531669216</v>
      </c>
      <c r="T42">
        <v>54.707993871328057</v>
      </c>
      <c r="U42" s="156">
        <f t="shared" si="2"/>
        <v>217.32000000000002</v>
      </c>
      <c r="V42" s="154">
        <f t="shared" si="3"/>
        <v>0</v>
      </c>
      <c r="Y42">
        <f>BAWANA!AW42+BAWANA!AX42</f>
        <v>24.53</v>
      </c>
      <c r="Z42">
        <f>BAWANA!BD42+BAWANA!BE42</f>
        <v>32</v>
      </c>
      <c r="AA42">
        <f>BAWANA!X42+BAWANA!Y42</f>
        <v>24.53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240.83000000000004</v>
      </c>
      <c r="E43">
        <f>BAWANA!AM43</f>
        <v>0</v>
      </c>
      <c r="F43">
        <f t="shared" si="4"/>
        <v>256</v>
      </c>
      <c r="G43">
        <f t="shared" si="5"/>
        <v>240.83000000000004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28</v>
      </c>
      <c r="M43">
        <f>TPDDL_EOD!AK43+TPDDL_EOD!AL43</f>
        <v>50</v>
      </c>
      <c r="N43">
        <f t="shared" si="0"/>
        <v>233.36</v>
      </c>
      <c r="O43" s="154">
        <f t="shared" si="1"/>
        <v>7.4700000000000273</v>
      </c>
      <c r="P43">
        <v>99.62</v>
      </c>
      <c r="Q43">
        <v>49.92</v>
      </c>
      <c r="R43">
        <v>5.8239999999999998</v>
      </c>
      <c r="S43">
        <v>29.422309664084715</v>
      </c>
      <c r="T43">
        <v>56.043690335915308</v>
      </c>
      <c r="U43" s="156">
        <f t="shared" si="2"/>
        <v>240.83000000000004</v>
      </c>
      <c r="V43" s="154">
        <f t="shared" si="3"/>
        <v>0</v>
      </c>
      <c r="Y43">
        <f>BAWANA!AW43+BAWANA!AX43</f>
        <v>24.53</v>
      </c>
      <c r="Z43">
        <f>BAWANA!BD43+BAWANA!BE43</f>
        <v>32</v>
      </c>
      <c r="AA43">
        <f>BAWANA!X43+BAWANA!Y43</f>
        <v>24.53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233.36</v>
      </c>
      <c r="E44">
        <f>BAWANA!AM44</f>
        <v>0</v>
      </c>
      <c r="F44">
        <f t="shared" si="4"/>
        <v>256</v>
      </c>
      <c r="G44">
        <f t="shared" si="5"/>
        <v>233.36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28</v>
      </c>
      <c r="M44">
        <f>TPDDL_EOD!AK44+TPDDL_EOD!AL44</f>
        <v>50</v>
      </c>
      <c r="N44">
        <f t="shared" si="0"/>
        <v>233.36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28</v>
      </c>
      <c r="T44">
        <v>50</v>
      </c>
      <c r="U44" s="156">
        <f t="shared" si="2"/>
        <v>233.36</v>
      </c>
      <c r="V44" s="154">
        <f t="shared" si="3"/>
        <v>0</v>
      </c>
      <c r="Y44">
        <f>BAWANA!AW44+BAWANA!AX44</f>
        <v>4.6399999999999997</v>
      </c>
      <c r="Z44">
        <f>BAWANA!BD44+BAWANA!BE44</f>
        <v>32</v>
      </c>
      <c r="AA44">
        <f>BAWANA!X44+BAWANA!Y44</f>
        <v>4.6399999999999997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233.36</v>
      </c>
      <c r="E45">
        <f>BAWANA!AM45</f>
        <v>0</v>
      </c>
      <c r="F45">
        <f t="shared" si="4"/>
        <v>256</v>
      </c>
      <c r="G45">
        <f t="shared" si="5"/>
        <v>233.36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28</v>
      </c>
      <c r="M45">
        <f>TPDDL_EOD!AK45+TPDDL_EOD!AL45</f>
        <v>50</v>
      </c>
      <c r="N45">
        <f t="shared" si="0"/>
        <v>233.36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28</v>
      </c>
      <c r="T45">
        <v>50</v>
      </c>
      <c r="U45" s="156">
        <f t="shared" si="2"/>
        <v>233.36</v>
      </c>
      <c r="V45" s="154">
        <f t="shared" si="3"/>
        <v>0</v>
      </c>
      <c r="Y45">
        <f>BAWANA!AW45+BAWANA!AX45</f>
        <v>4.6399999999999997</v>
      </c>
      <c r="Z45">
        <f>BAWANA!BD45+BAWANA!BE45</f>
        <v>32</v>
      </c>
      <c r="AA45">
        <f>BAWANA!X45+BAWANA!Y45</f>
        <v>4.6399999999999997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233.36</v>
      </c>
      <c r="E46">
        <f>BAWANA!AM46</f>
        <v>0</v>
      </c>
      <c r="F46">
        <f t="shared" si="4"/>
        <v>256</v>
      </c>
      <c r="G46">
        <f t="shared" si="5"/>
        <v>233.36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28</v>
      </c>
      <c r="M46">
        <f>TPDDL_EOD!AK46+TPDDL_EOD!AL46</f>
        <v>50</v>
      </c>
      <c r="N46">
        <f t="shared" si="0"/>
        <v>233.36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28</v>
      </c>
      <c r="T46">
        <v>50</v>
      </c>
      <c r="U46" s="156">
        <f t="shared" si="2"/>
        <v>233.36</v>
      </c>
      <c r="V46" s="154">
        <f t="shared" si="3"/>
        <v>0</v>
      </c>
      <c r="Y46">
        <f>BAWANA!AW46+BAWANA!AX46</f>
        <v>4.6399999999999997</v>
      </c>
      <c r="Z46">
        <f>BAWANA!BD46+BAWANA!BE46</f>
        <v>32</v>
      </c>
      <c r="AA46">
        <f>BAWANA!X46+BAWANA!Y46</f>
        <v>4.6399999999999997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233.36</v>
      </c>
      <c r="E47">
        <f>BAWANA!AM47</f>
        <v>0</v>
      </c>
      <c r="F47">
        <f t="shared" si="4"/>
        <v>256</v>
      </c>
      <c r="G47">
        <f t="shared" si="5"/>
        <v>233.36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28</v>
      </c>
      <c r="M47">
        <f>TPDDL_EOD!AK47+TPDDL_EOD!AL47</f>
        <v>50</v>
      </c>
      <c r="N47">
        <f t="shared" si="0"/>
        <v>233.36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28</v>
      </c>
      <c r="T47">
        <v>50</v>
      </c>
      <c r="U47" s="156">
        <f t="shared" si="2"/>
        <v>233.36</v>
      </c>
      <c r="V47" s="154">
        <f t="shared" si="3"/>
        <v>0</v>
      </c>
      <c r="Y47">
        <f>BAWANA!AW47+BAWANA!AX47</f>
        <v>4.6399999999999997</v>
      </c>
      <c r="Z47">
        <f>BAWANA!BD47+BAWANA!BE47</f>
        <v>32</v>
      </c>
      <c r="AA47">
        <f>BAWANA!X47+BAWANA!Y47</f>
        <v>4.6399999999999997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233.36</v>
      </c>
      <c r="E48">
        <f>BAWANA!AM48</f>
        <v>0</v>
      </c>
      <c r="F48">
        <f t="shared" si="4"/>
        <v>256</v>
      </c>
      <c r="G48">
        <f t="shared" si="5"/>
        <v>233.36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28</v>
      </c>
      <c r="M48">
        <f>TPDDL_EOD!AK48+TPDDL_EOD!AL48</f>
        <v>50</v>
      </c>
      <c r="N48">
        <f t="shared" si="0"/>
        <v>233.36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28</v>
      </c>
      <c r="T48">
        <v>50</v>
      </c>
      <c r="U48" s="156">
        <f t="shared" si="2"/>
        <v>233.36</v>
      </c>
      <c r="V48" s="154">
        <f t="shared" si="3"/>
        <v>0</v>
      </c>
      <c r="Y48">
        <f>BAWANA!AW48+BAWANA!AX48</f>
        <v>4.6399999999999997</v>
      </c>
      <c r="Z48">
        <f>BAWANA!BD48+BAWANA!BE48</f>
        <v>32</v>
      </c>
      <c r="AA48">
        <f>BAWANA!X48+BAWANA!Y48</f>
        <v>4.6399999999999997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233.36</v>
      </c>
      <c r="E49">
        <f>BAWANA!AM49</f>
        <v>0</v>
      </c>
      <c r="F49">
        <f t="shared" si="4"/>
        <v>256</v>
      </c>
      <c r="G49">
        <f t="shared" si="5"/>
        <v>233.36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28</v>
      </c>
      <c r="M49">
        <f>TPDDL_EOD!AK49+TPDDL_EOD!AL49</f>
        <v>50</v>
      </c>
      <c r="N49">
        <f t="shared" si="0"/>
        <v>233.36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28</v>
      </c>
      <c r="T49">
        <v>50</v>
      </c>
      <c r="U49" s="156">
        <f t="shared" si="2"/>
        <v>233.36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233.36</v>
      </c>
      <c r="E50">
        <f>BAWANA!AM50</f>
        <v>0</v>
      </c>
      <c r="F50">
        <f t="shared" si="4"/>
        <v>256</v>
      </c>
      <c r="G50">
        <f t="shared" si="5"/>
        <v>233.36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50</v>
      </c>
      <c r="N50">
        <f t="shared" si="0"/>
        <v>233.36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28</v>
      </c>
      <c r="T50">
        <v>50</v>
      </c>
      <c r="U50" s="156">
        <f t="shared" si="2"/>
        <v>233.36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233.36</v>
      </c>
      <c r="E51">
        <f>BAWANA!AM51</f>
        <v>0</v>
      </c>
      <c r="F51">
        <f t="shared" si="4"/>
        <v>256</v>
      </c>
      <c r="G51">
        <f t="shared" si="5"/>
        <v>233.36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50</v>
      </c>
      <c r="N51">
        <f t="shared" si="0"/>
        <v>233.36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</v>
      </c>
      <c r="T51">
        <v>50</v>
      </c>
      <c r="U51" s="156">
        <f t="shared" si="2"/>
        <v>233.36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233.36</v>
      </c>
      <c r="E52">
        <f>BAWANA!AM52</f>
        <v>0</v>
      </c>
      <c r="F52">
        <f t="shared" si="4"/>
        <v>256</v>
      </c>
      <c r="G52">
        <f t="shared" si="5"/>
        <v>233.36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50</v>
      </c>
      <c r="N52">
        <f t="shared" si="0"/>
        <v>233.36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28</v>
      </c>
      <c r="T52">
        <v>50</v>
      </c>
      <c r="U52" s="156">
        <f t="shared" si="2"/>
        <v>233.36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233.36</v>
      </c>
      <c r="E53">
        <f>BAWANA!AM53</f>
        <v>0</v>
      </c>
      <c r="F53">
        <f t="shared" si="4"/>
        <v>256</v>
      </c>
      <c r="G53">
        <f t="shared" si="5"/>
        <v>233.36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50</v>
      </c>
      <c r="N53">
        <f t="shared" si="0"/>
        <v>233.36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28</v>
      </c>
      <c r="T53">
        <v>50</v>
      </c>
      <c r="U53" s="156">
        <f t="shared" si="2"/>
        <v>233.36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233.36</v>
      </c>
      <c r="E54">
        <f>BAWANA!AM54</f>
        <v>0</v>
      </c>
      <c r="F54">
        <f t="shared" si="4"/>
        <v>256</v>
      </c>
      <c r="G54">
        <f t="shared" si="5"/>
        <v>233.36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50</v>
      </c>
      <c r="N54">
        <f t="shared" si="0"/>
        <v>233.36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28</v>
      </c>
      <c r="T54">
        <v>50</v>
      </c>
      <c r="U54" s="156">
        <f t="shared" si="2"/>
        <v>233.36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233.36</v>
      </c>
      <c r="E55">
        <f>BAWANA!AM55</f>
        <v>0</v>
      </c>
      <c r="F55">
        <f t="shared" si="4"/>
        <v>256</v>
      </c>
      <c r="G55">
        <f t="shared" si="5"/>
        <v>233.36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50</v>
      </c>
      <c r="N55">
        <f t="shared" si="0"/>
        <v>233.36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28</v>
      </c>
      <c r="T55">
        <v>50</v>
      </c>
      <c r="U55" s="156">
        <f t="shared" si="2"/>
        <v>233.36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233.36</v>
      </c>
      <c r="E56">
        <f>BAWANA!AM56</f>
        <v>0</v>
      </c>
      <c r="F56">
        <f t="shared" si="4"/>
        <v>256</v>
      </c>
      <c r="G56">
        <f t="shared" si="5"/>
        <v>233.36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50</v>
      </c>
      <c r="N56">
        <f t="shared" si="0"/>
        <v>233.36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</v>
      </c>
      <c r="T56">
        <v>50</v>
      </c>
      <c r="U56" s="156">
        <f t="shared" si="2"/>
        <v>233.36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233.36</v>
      </c>
      <c r="E57">
        <f>BAWANA!AM57</f>
        <v>0</v>
      </c>
      <c r="F57">
        <f t="shared" si="4"/>
        <v>256</v>
      </c>
      <c r="G57">
        <f t="shared" si="5"/>
        <v>233.36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50</v>
      </c>
      <c r="N57">
        <f t="shared" si="0"/>
        <v>233.36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50</v>
      </c>
      <c r="U57" s="156">
        <f t="shared" si="2"/>
        <v>233.36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232.36</v>
      </c>
      <c r="E58">
        <f>BAWANA!AM58</f>
        <v>0</v>
      </c>
      <c r="F58">
        <f t="shared" si="4"/>
        <v>256</v>
      </c>
      <c r="G58">
        <f t="shared" si="5"/>
        <v>232.36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27</v>
      </c>
      <c r="M58">
        <f>TPDDL_EOD!AK58+TPDDL_EOD!AL58</f>
        <v>50</v>
      </c>
      <c r="N58">
        <f t="shared" si="0"/>
        <v>232.36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27</v>
      </c>
      <c r="T58">
        <v>50</v>
      </c>
      <c r="U58" s="156">
        <f t="shared" si="2"/>
        <v>232.36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232.36</v>
      </c>
      <c r="E59">
        <f>BAWANA!AM59</f>
        <v>0</v>
      </c>
      <c r="F59">
        <f t="shared" si="4"/>
        <v>256</v>
      </c>
      <c r="G59">
        <f t="shared" si="5"/>
        <v>232.36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27</v>
      </c>
      <c r="M59">
        <f>TPDDL_EOD!AK59+TPDDL_EOD!AL59</f>
        <v>50</v>
      </c>
      <c r="N59">
        <f t="shared" si="0"/>
        <v>232.36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27</v>
      </c>
      <c r="T59">
        <v>50</v>
      </c>
      <c r="U59" s="156">
        <f t="shared" si="2"/>
        <v>232.36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239.24</v>
      </c>
      <c r="E60">
        <f>BAWANA!AM60</f>
        <v>0</v>
      </c>
      <c r="F60">
        <f t="shared" si="4"/>
        <v>256</v>
      </c>
      <c r="G60">
        <f t="shared" si="5"/>
        <v>239.24</v>
      </c>
      <c r="H60" s="154"/>
      <c r="I60">
        <f>BRPL_EOD!AK60+BRPL_EOD!AL60</f>
        <v>94.58</v>
      </c>
      <c r="J60">
        <f>BYPL_EOD!AK60+BYPL_EOD!AL60</f>
        <v>47.4</v>
      </c>
      <c r="K60">
        <f>MES_EOD!AK60+MES_EOD!AL60</f>
        <v>5.53</v>
      </c>
      <c r="L60">
        <f>NDMC_EOD!AK60+NDMC_EOD!AL60</f>
        <v>25.64</v>
      </c>
      <c r="M60">
        <f>TPDDL_EOD!AK60+TPDDL_EOD!AL60</f>
        <v>66.08</v>
      </c>
      <c r="N60">
        <f t="shared" si="0"/>
        <v>239.22999999999996</v>
      </c>
      <c r="O60" s="154">
        <f t="shared" si="1"/>
        <v>1.0000000000047748E-2</v>
      </c>
      <c r="P60">
        <v>94.583953517535448</v>
      </c>
      <c r="Q60">
        <v>47.401981356853248</v>
      </c>
      <c r="R60">
        <v>5.5302311582995456</v>
      </c>
      <c r="S60">
        <v>25.641071771934964</v>
      </c>
      <c r="T60">
        <v>66.082762195376844</v>
      </c>
      <c r="U60" s="156">
        <f t="shared" si="2"/>
        <v>239.24000000000007</v>
      </c>
      <c r="V60" s="154">
        <f t="shared" si="3"/>
        <v>0</v>
      </c>
      <c r="Y60">
        <f>BAWANA!AW60+BAWANA!AX60</f>
        <v>30.38</v>
      </c>
      <c r="Z60">
        <f>BAWANA!BD60+BAWANA!BE60</f>
        <v>30.38</v>
      </c>
      <c r="AA60">
        <f>BAWANA!X60+BAWANA!Y60</f>
        <v>30.38</v>
      </c>
      <c r="AB60">
        <f>BAWANA!AE60+BAWANA!AF60</f>
        <v>30.38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239.24</v>
      </c>
      <c r="E61">
        <f>BAWANA!AM61</f>
        <v>0</v>
      </c>
      <c r="F61">
        <f t="shared" si="4"/>
        <v>256</v>
      </c>
      <c r="G61">
        <f t="shared" si="5"/>
        <v>239.24</v>
      </c>
      <c r="H61" s="154"/>
      <c r="I61">
        <f>BRPL_EOD!AK61+BRPL_EOD!AL61</f>
        <v>94.58</v>
      </c>
      <c r="J61">
        <f>BYPL_EOD!AK61+BYPL_EOD!AL61</f>
        <v>47.4</v>
      </c>
      <c r="K61">
        <f>MES_EOD!AK61+MES_EOD!AL61</f>
        <v>5.53</v>
      </c>
      <c r="L61">
        <f>NDMC_EOD!AK61+NDMC_EOD!AL61</f>
        <v>25.64</v>
      </c>
      <c r="M61">
        <f>TPDDL_EOD!AK61+TPDDL_EOD!AL61</f>
        <v>66.08</v>
      </c>
      <c r="N61">
        <f t="shared" si="0"/>
        <v>239.22999999999996</v>
      </c>
      <c r="O61" s="154">
        <f t="shared" si="1"/>
        <v>1.0000000000047748E-2</v>
      </c>
      <c r="P61">
        <v>94.583953517535448</v>
      </c>
      <c r="Q61">
        <v>47.401981356853248</v>
      </c>
      <c r="R61">
        <v>5.5302311582995456</v>
      </c>
      <c r="S61">
        <v>25.641071771934964</v>
      </c>
      <c r="T61">
        <v>66.082762195376844</v>
      </c>
      <c r="U61" s="156">
        <f t="shared" si="2"/>
        <v>239.24000000000007</v>
      </c>
      <c r="V61" s="154">
        <f t="shared" si="3"/>
        <v>0</v>
      </c>
      <c r="Y61">
        <f>BAWANA!AW61+BAWANA!AX61</f>
        <v>30.38</v>
      </c>
      <c r="Z61">
        <f>BAWANA!BD61+BAWANA!BE61</f>
        <v>30.38</v>
      </c>
      <c r="AA61">
        <f>BAWANA!X61+BAWANA!Y61</f>
        <v>30.38</v>
      </c>
      <c r="AB61">
        <f>BAWANA!AE61+BAWANA!AF61</f>
        <v>30.38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239.24</v>
      </c>
      <c r="E62">
        <f>BAWANA!AM62</f>
        <v>0</v>
      </c>
      <c r="F62">
        <f t="shared" si="4"/>
        <v>256</v>
      </c>
      <c r="G62">
        <f t="shared" si="5"/>
        <v>239.24</v>
      </c>
      <c r="H62" s="154"/>
      <c r="I62">
        <f>BRPL_EOD!AK62+BRPL_EOD!AL62</f>
        <v>94.58</v>
      </c>
      <c r="J62">
        <f>BYPL_EOD!AK62+BYPL_EOD!AL62</f>
        <v>47.4</v>
      </c>
      <c r="K62">
        <f>MES_EOD!AK62+MES_EOD!AL62</f>
        <v>5.53</v>
      </c>
      <c r="L62">
        <f>NDMC_EOD!AK62+NDMC_EOD!AL62</f>
        <v>25.64</v>
      </c>
      <c r="M62">
        <f>TPDDL_EOD!AK62+TPDDL_EOD!AL62</f>
        <v>66.08</v>
      </c>
      <c r="N62">
        <f t="shared" si="0"/>
        <v>239.22999999999996</v>
      </c>
      <c r="O62" s="154">
        <f t="shared" si="1"/>
        <v>1.0000000000047748E-2</v>
      </c>
      <c r="P62">
        <v>94.583953517535448</v>
      </c>
      <c r="Q62">
        <v>47.401981356853248</v>
      </c>
      <c r="R62">
        <v>5.5302311582995456</v>
      </c>
      <c r="S62">
        <v>25.641071771934964</v>
      </c>
      <c r="T62">
        <v>66.082762195376844</v>
      </c>
      <c r="U62" s="156">
        <f t="shared" si="2"/>
        <v>239.24000000000007</v>
      </c>
      <c r="V62" s="154">
        <f t="shared" si="3"/>
        <v>0</v>
      </c>
      <c r="Y62">
        <f>BAWANA!AW62+BAWANA!AX62</f>
        <v>30.38</v>
      </c>
      <c r="Z62">
        <f>BAWANA!BD62+BAWANA!BE62</f>
        <v>30.38</v>
      </c>
      <c r="AA62">
        <f>BAWANA!X62+BAWANA!Y62</f>
        <v>30.38</v>
      </c>
      <c r="AB62">
        <f>BAWANA!AE62+BAWANA!AF62</f>
        <v>30.38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234.67999999999998</v>
      </c>
      <c r="E63">
        <f>BAWANA!AM63</f>
        <v>0</v>
      </c>
      <c r="F63">
        <f t="shared" si="4"/>
        <v>256</v>
      </c>
      <c r="G63">
        <f t="shared" si="5"/>
        <v>234.67999999999998</v>
      </c>
      <c r="H63" s="154"/>
      <c r="I63">
        <f>BRPL_EOD!AK63+BRPL_EOD!AL63</f>
        <v>93.9</v>
      </c>
      <c r="J63">
        <f>BYPL_EOD!AK63+BYPL_EOD!AL63</f>
        <v>47.06</v>
      </c>
      <c r="K63">
        <f>MES_EOD!AK63+MES_EOD!AL63</f>
        <v>5.49</v>
      </c>
      <c r="L63">
        <f>NDMC_EOD!AK63+NDMC_EOD!AL63</f>
        <v>22.62</v>
      </c>
      <c r="M63">
        <f>TPDDL_EOD!AK63+TPDDL_EOD!AL63</f>
        <v>65.61</v>
      </c>
      <c r="N63">
        <f t="shared" si="0"/>
        <v>234.68</v>
      </c>
      <c r="O63" s="154">
        <f t="shared" si="1"/>
        <v>0</v>
      </c>
      <c r="P63">
        <v>93.899999999999991</v>
      </c>
      <c r="Q63">
        <v>47.059999999999995</v>
      </c>
      <c r="R63">
        <v>5.4899999999999993</v>
      </c>
      <c r="S63">
        <v>22.619999999999997</v>
      </c>
      <c r="T63">
        <v>65.609999999999985</v>
      </c>
      <c r="U63" s="156">
        <f t="shared" si="2"/>
        <v>234.67999999999998</v>
      </c>
      <c r="V63" s="154">
        <f t="shared" si="3"/>
        <v>0</v>
      </c>
      <c r="Y63">
        <f>BAWANA!AW63+BAWANA!AX63</f>
        <v>30.16</v>
      </c>
      <c r="Z63">
        <f>BAWANA!BD63+BAWANA!BE63</f>
        <v>30.16</v>
      </c>
      <c r="AA63">
        <f>BAWANA!X63+BAWANA!Y63</f>
        <v>30.16</v>
      </c>
      <c r="AB63">
        <f>BAWANA!AE63+BAWANA!AF63</f>
        <v>30.16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235.05999999999997</v>
      </c>
      <c r="E64">
        <f>BAWANA!AM64</f>
        <v>0</v>
      </c>
      <c r="F64">
        <f t="shared" si="4"/>
        <v>256</v>
      </c>
      <c r="G64">
        <f t="shared" si="5"/>
        <v>235.05999999999997</v>
      </c>
      <c r="H64" s="154"/>
      <c r="I64">
        <f>BRPL_EOD!AK64+BRPL_EOD!AL64</f>
        <v>93.3</v>
      </c>
      <c r="J64">
        <f>BYPL_EOD!AK64+BYPL_EOD!AL64</f>
        <v>46.76</v>
      </c>
      <c r="K64">
        <f>MES_EOD!AK64+MES_EOD!AL64</f>
        <v>5.45</v>
      </c>
      <c r="L64">
        <f>NDMC_EOD!AK64+NDMC_EOD!AL64</f>
        <v>24.35</v>
      </c>
      <c r="M64">
        <f>TPDDL_EOD!AK64+TPDDL_EOD!AL64</f>
        <v>65.19</v>
      </c>
      <c r="N64">
        <f t="shared" si="0"/>
        <v>235.04999999999998</v>
      </c>
      <c r="O64" s="154">
        <f t="shared" si="1"/>
        <v>9.9999999999909051E-3</v>
      </c>
      <c r="P64">
        <v>93.303969368219526</v>
      </c>
      <c r="Q64">
        <v>46.761989363965107</v>
      </c>
      <c r="R64">
        <v>5.4502318655605189</v>
      </c>
      <c r="S64">
        <v>24.351035949797915</v>
      </c>
      <c r="T64">
        <v>65.192773452456919</v>
      </c>
      <c r="U64" s="156">
        <f t="shared" si="2"/>
        <v>235.05999999999997</v>
      </c>
      <c r="V64" s="154">
        <f t="shared" si="3"/>
        <v>0</v>
      </c>
      <c r="Y64">
        <f>BAWANA!AW64+BAWANA!AX64</f>
        <v>29.97</v>
      </c>
      <c r="Z64">
        <f>BAWANA!BD64+BAWANA!BE64</f>
        <v>29.97</v>
      </c>
      <c r="AA64">
        <f>BAWANA!X64+BAWANA!Y64</f>
        <v>29.97</v>
      </c>
      <c r="AB64">
        <f>BAWANA!AE64+BAWANA!AF64</f>
        <v>29.97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235.05999999999997</v>
      </c>
      <c r="E65">
        <f>BAWANA!AM65</f>
        <v>0</v>
      </c>
      <c r="F65">
        <f t="shared" si="4"/>
        <v>256</v>
      </c>
      <c r="G65">
        <f t="shared" si="5"/>
        <v>235.05999999999997</v>
      </c>
      <c r="H65" s="154"/>
      <c r="I65">
        <f>BRPL_EOD!AK65+BRPL_EOD!AL65</f>
        <v>93.3</v>
      </c>
      <c r="J65">
        <f>BYPL_EOD!AK65+BYPL_EOD!AL65</f>
        <v>46.76</v>
      </c>
      <c r="K65">
        <f>MES_EOD!AK65+MES_EOD!AL65</f>
        <v>5.45</v>
      </c>
      <c r="L65">
        <f>NDMC_EOD!AK65+NDMC_EOD!AL65</f>
        <v>24.35</v>
      </c>
      <c r="M65">
        <f>TPDDL_EOD!AK65+TPDDL_EOD!AL65</f>
        <v>65.19</v>
      </c>
      <c r="N65">
        <f t="shared" si="0"/>
        <v>235.04999999999998</v>
      </c>
      <c r="O65" s="154">
        <f t="shared" si="1"/>
        <v>9.9999999999909051E-3</v>
      </c>
      <c r="P65">
        <v>93.303969368219526</v>
      </c>
      <c r="Q65">
        <v>46.761989363965107</v>
      </c>
      <c r="R65">
        <v>5.4502318655605189</v>
      </c>
      <c r="S65">
        <v>24.351035949797915</v>
      </c>
      <c r="T65">
        <v>65.192773452456919</v>
      </c>
      <c r="U65" s="156">
        <f t="shared" si="2"/>
        <v>235.05999999999997</v>
      </c>
      <c r="V65" s="154">
        <f t="shared" si="3"/>
        <v>0</v>
      </c>
      <c r="Y65">
        <f>BAWANA!AW65+BAWANA!AX65</f>
        <v>29.97</v>
      </c>
      <c r="Z65">
        <f>BAWANA!BD65+BAWANA!BE65</f>
        <v>29.97</v>
      </c>
      <c r="AA65">
        <f>BAWANA!X65+BAWANA!Y65</f>
        <v>29.97</v>
      </c>
      <c r="AB65">
        <f>BAWANA!AE65+BAWANA!AF65</f>
        <v>29.97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235.05999999999997</v>
      </c>
      <c r="E66">
        <f>BAWANA!AM66</f>
        <v>0</v>
      </c>
      <c r="F66">
        <f t="shared" si="4"/>
        <v>256</v>
      </c>
      <c r="G66">
        <f t="shared" si="5"/>
        <v>235.05999999999997</v>
      </c>
      <c r="H66" s="154"/>
      <c r="I66">
        <f>BRPL_EOD!AK66+BRPL_EOD!AL66</f>
        <v>93.3</v>
      </c>
      <c r="J66">
        <f>BYPL_EOD!AK66+BYPL_EOD!AL66</f>
        <v>46.76</v>
      </c>
      <c r="K66">
        <f>MES_EOD!AK66+MES_EOD!AL66</f>
        <v>5.45</v>
      </c>
      <c r="L66">
        <f>NDMC_EOD!AK66+NDMC_EOD!AL66</f>
        <v>24.35</v>
      </c>
      <c r="M66">
        <f>TPDDL_EOD!AK66+TPDDL_EOD!AL66</f>
        <v>65.19</v>
      </c>
      <c r="N66">
        <f t="shared" si="0"/>
        <v>235.04999999999998</v>
      </c>
      <c r="O66" s="154">
        <f t="shared" si="1"/>
        <v>9.9999999999909051E-3</v>
      </c>
      <c r="P66">
        <v>93.303969368219526</v>
      </c>
      <c r="Q66">
        <v>46.761989363965107</v>
      </c>
      <c r="R66">
        <v>5.4502318655605189</v>
      </c>
      <c r="S66">
        <v>24.351035949797915</v>
      </c>
      <c r="T66">
        <v>65.192773452456919</v>
      </c>
      <c r="U66" s="156">
        <f t="shared" si="2"/>
        <v>235.05999999999997</v>
      </c>
      <c r="V66" s="154">
        <f t="shared" si="3"/>
        <v>0</v>
      </c>
      <c r="Y66">
        <f>BAWANA!AW66+BAWANA!AX66</f>
        <v>29.97</v>
      </c>
      <c r="Z66">
        <f>BAWANA!BD66+BAWANA!BE66</f>
        <v>29.97</v>
      </c>
      <c r="AA66">
        <f>BAWANA!X66+BAWANA!Y66</f>
        <v>29.97</v>
      </c>
      <c r="AB66">
        <f>BAWANA!AE66+BAWANA!AF66</f>
        <v>29.97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235.05999999999997</v>
      </c>
      <c r="E67">
        <f>BAWANA!AM67</f>
        <v>0</v>
      </c>
      <c r="F67">
        <f t="shared" si="4"/>
        <v>256</v>
      </c>
      <c r="G67">
        <f t="shared" si="5"/>
        <v>235.05999999999997</v>
      </c>
      <c r="H67" s="154"/>
      <c r="I67">
        <f>BRPL_EOD!AK67+BRPL_EOD!AL67</f>
        <v>93.3</v>
      </c>
      <c r="J67">
        <f>BYPL_EOD!AK67+BYPL_EOD!AL67</f>
        <v>46.76</v>
      </c>
      <c r="K67">
        <f>MES_EOD!AK67+MES_EOD!AL67</f>
        <v>5.45</v>
      </c>
      <c r="L67">
        <f>NDMC_EOD!AK67+NDMC_EOD!AL67</f>
        <v>24.35</v>
      </c>
      <c r="M67">
        <f>TPDDL_EOD!AK67+TPDDL_EOD!AL67</f>
        <v>65.19</v>
      </c>
      <c r="N67">
        <f t="shared" ref="N67:N98" si="7">SUM(I67:M67)</f>
        <v>235.04999999999998</v>
      </c>
      <c r="O67" s="154">
        <f t="shared" ref="O67:O98" si="8">G67-N67</f>
        <v>9.9999999999909051E-3</v>
      </c>
      <c r="P67">
        <v>93.303969368219526</v>
      </c>
      <c r="Q67">
        <v>46.761989363965107</v>
      </c>
      <c r="R67">
        <v>5.4502318655605189</v>
      </c>
      <c r="S67">
        <v>24.351035949797915</v>
      </c>
      <c r="T67">
        <v>65.192773452456919</v>
      </c>
      <c r="U67" s="156">
        <f t="shared" ref="U67:U98" si="9">SUM(P67:T67)</f>
        <v>235.05999999999997</v>
      </c>
      <c r="V67" s="154">
        <f t="shared" ref="V67:V99" si="10">G67-U67</f>
        <v>0</v>
      </c>
      <c r="Y67">
        <f>BAWANA!AW67+BAWANA!AX67</f>
        <v>29.97</v>
      </c>
      <c r="Z67">
        <f>BAWANA!BD67+BAWANA!BE67</f>
        <v>29.97</v>
      </c>
      <c r="AA67">
        <f>BAWANA!X67+BAWANA!Y67</f>
        <v>29.97</v>
      </c>
      <c r="AB67">
        <f>BAWANA!AE67+BAWANA!AF67</f>
        <v>29.97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235.05999999999997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235.05999999999997</v>
      </c>
      <c r="H68" s="154"/>
      <c r="I68">
        <f>BRPL_EOD!AK68+BRPL_EOD!AL68</f>
        <v>93.3</v>
      </c>
      <c r="J68">
        <f>BYPL_EOD!AK68+BYPL_EOD!AL68</f>
        <v>46.76</v>
      </c>
      <c r="K68">
        <f>MES_EOD!AK68+MES_EOD!AL68</f>
        <v>5.45</v>
      </c>
      <c r="L68">
        <f>NDMC_EOD!AK68+NDMC_EOD!AL68</f>
        <v>24.35</v>
      </c>
      <c r="M68">
        <f>TPDDL_EOD!AK68+TPDDL_EOD!AL68</f>
        <v>65.19</v>
      </c>
      <c r="N68">
        <f t="shared" si="7"/>
        <v>235.04999999999998</v>
      </c>
      <c r="O68" s="154">
        <f t="shared" si="8"/>
        <v>9.9999999999909051E-3</v>
      </c>
      <c r="P68">
        <v>93.303969368219526</v>
      </c>
      <c r="Q68">
        <v>46.761989363965107</v>
      </c>
      <c r="R68">
        <v>5.4502318655605189</v>
      </c>
      <c r="S68">
        <v>24.351035949797915</v>
      </c>
      <c r="T68">
        <v>65.192773452456919</v>
      </c>
      <c r="U68" s="156">
        <f t="shared" si="9"/>
        <v>235.05999999999997</v>
      </c>
      <c r="V68" s="154">
        <f t="shared" si="10"/>
        <v>0</v>
      </c>
      <c r="Y68">
        <f>BAWANA!AW68+BAWANA!AX68</f>
        <v>29.97</v>
      </c>
      <c r="Z68">
        <f>BAWANA!BD68+BAWANA!BE68</f>
        <v>29.97</v>
      </c>
      <c r="AA68">
        <f>BAWANA!X68+BAWANA!Y68</f>
        <v>29.97</v>
      </c>
      <c r="AB68">
        <f>BAWANA!AE68+BAWANA!AF68</f>
        <v>29.97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235.05999999999997</v>
      </c>
      <c r="E69">
        <f>BAWANA!AM69</f>
        <v>0</v>
      </c>
      <c r="F69">
        <f t="shared" si="11"/>
        <v>256</v>
      </c>
      <c r="G69">
        <f t="shared" si="12"/>
        <v>235.05999999999997</v>
      </c>
      <c r="H69" s="154"/>
      <c r="I69">
        <f>BRPL_EOD!AK69+BRPL_EOD!AL69</f>
        <v>93.3</v>
      </c>
      <c r="J69">
        <f>BYPL_EOD!AK69+BYPL_EOD!AL69</f>
        <v>46.76</v>
      </c>
      <c r="K69">
        <f>MES_EOD!AK69+MES_EOD!AL69</f>
        <v>5.45</v>
      </c>
      <c r="L69">
        <f>NDMC_EOD!AK69+NDMC_EOD!AL69</f>
        <v>24.35</v>
      </c>
      <c r="M69">
        <f>TPDDL_EOD!AK69+TPDDL_EOD!AL69</f>
        <v>65.19</v>
      </c>
      <c r="N69">
        <f t="shared" si="7"/>
        <v>235.04999999999998</v>
      </c>
      <c r="O69" s="154">
        <f t="shared" si="8"/>
        <v>9.9999999999909051E-3</v>
      </c>
      <c r="P69">
        <v>93.303969368219526</v>
      </c>
      <c r="Q69">
        <v>46.761989363965107</v>
      </c>
      <c r="R69">
        <v>5.4502318655605189</v>
      </c>
      <c r="S69">
        <v>24.351035949797915</v>
      </c>
      <c r="T69">
        <v>65.192773452456919</v>
      </c>
      <c r="U69" s="156">
        <f t="shared" si="9"/>
        <v>235.05999999999997</v>
      </c>
      <c r="V69" s="154">
        <f t="shared" si="10"/>
        <v>0</v>
      </c>
      <c r="Y69">
        <f>BAWANA!AW69+BAWANA!AX69</f>
        <v>29.97</v>
      </c>
      <c r="Z69">
        <f>BAWANA!BD69+BAWANA!BE69</f>
        <v>29.97</v>
      </c>
      <c r="AA69">
        <f>BAWANA!X69+BAWANA!Y69</f>
        <v>29.97</v>
      </c>
      <c r="AB69">
        <f>BAWANA!AE69+BAWANA!AF69</f>
        <v>29.97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235.05999999999997</v>
      </c>
      <c r="E70">
        <f>BAWANA!AM70</f>
        <v>0</v>
      </c>
      <c r="F70">
        <f t="shared" si="11"/>
        <v>256</v>
      </c>
      <c r="G70">
        <f t="shared" si="12"/>
        <v>235.05999999999997</v>
      </c>
      <c r="H70" s="154"/>
      <c r="I70">
        <f>BRPL_EOD!AK70+BRPL_EOD!AL70</f>
        <v>93.3</v>
      </c>
      <c r="J70">
        <f>BYPL_EOD!AK70+BYPL_EOD!AL70</f>
        <v>46.76</v>
      </c>
      <c r="K70">
        <f>MES_EOD!AK70+MES_EOD!AL70</f>
        <v>5.45</v>
      </c>
      <c r="L70">
        <f>NDMC_EOD!AK70+NDMC_EOD!AL70</f>
        <v>24.35</v>
      </c>
      <c r="M70">
        <f>TPDDL_EOD!AK70+TPDDL_EOD!AL70</f>
        <v>65.19</v>
      </c>
      <c r="N70">
        <f t="shared" si="7"/>
        <v>235.04999999999998</v>
      </c>
      <c r="O70" s="154">
        <f t="shared" si="8"/>
        <v>9.9999999999909051E-3</v>
      </c>
      <c r="P70">
        <v>93.303969368219526</v>
      </c>
      <c r="Q70">
        <v>46.761989363965107</v>
      </c>
      <c r="R70">
        <v>5.4502318655605189</v>
      </c>
      <c r="S70">
        <v>24.351035949797915</v>
      </c>
      <c r="T70">
        <v>65.192773452456919</v>
      </c>
      <c r="U70" s="156">
        <f t="shared" si="9"/>
        <v>235.05999999999997</v>
      </c>
      <c r="V70" s="154">
        <f t="shared" si="10"/>
        <v>0</v>
      </c>
      <c r="Y70">
        <f>BAWANA!AW70+BAWANA!AX70</f>
        <v>29.97</v>
      </c>
      <c r="Z70">
        <f>BAWANA!BD70+BAWANA!BE70</f>
        <v>29.97</v>
      </c>
      <c r="AA70">
        <f>BAWANA!X70+BAWANA!Y70</f>
        <v>29.97</v>
      </c>
      <c r="AB70">
        <f>BAWANA!AE70+BAWANA!AF70</f>
        <v>29.97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239.04</v>
      </c>
      <c r="E71">
        <f>BAWANA!AM71</f>
        <v>0</v>
      </c>
      <c r="F71">
        <f t="shared" si="11"/>
        <v>256</v>
      </c>
      <c r="G71">
        <f t="shared" si="12"/>
        <v>239.04</v>
      </c>
      <c r="H71" s="154"/>
      <c r="I71">
        <f>BRPL_EOD!AK71+BRPL_EOD!AL71</f>
        <v>94.88</v>
      </c>
      <c r="J71">
        <f>BYPL_EOD!AK71+BYPL_EOD!AL71</f>
        <v>47.55</v>
      </c>
      <c r="K71">
        <f>MES_EOD!AK71+MES_EOD!AL71</f>
        <v>5.55</v>
      </c>
      <c r="L71">
        <f>NDMC_EOD!AK71+NDMC_EOD!AL71</f>
        <v>24.77</v>
      </c>
      <c r="M71">
        <f>TPDDL_EOD!AK71+TPDDL_EOD!AL71</f>
        <v>66.290000000000006</v>
      </c>
      <c r="N71">
        <f t="shared" si="7"/>
        <v>239.04000000000002</v>
      </c>
      <c r="O71" s="154">
        <f t="shared" si="8"/>
        <v>0</v>
      </c>
      <c r="P71">
        <v>94.879999999999981</v>
      </c>
      <c r="Q71">
        <v>47.54999999999999</v>
      </c>
      <c r="R71">
        <v>5.5499999999999989</v>
      </c>
      <c r="S71">
        <v>24.769999999999996</v>
      </c>
      <c r="T71">
        <v>66.289999999999992</v>
      </c>
      <c r="U71" s="156">
        <f t="shared" si="9"/>
        <v>239.04</v>
      </c>
      <c r="V71" s="154">
        <f t="shared" si="10"/>
        <v>0</v>
      </c>
      <c r="Y71">
        <f>BAWANA!AW71+BAWANA!AX71</f>
        <v>30.48</v>
      </c>
      <c r="Z71">
        <f>BAWANA!BD71+BAWANA!BE71</f>
        <v>30.48</v>
      </c>
      <c r="AA71">
        <f>BAWANA!X71+BAWANA!Y71</f>
        <v>30.48</v>
      </c>
      <c r="AB71">
        <f>BAWANA!AE71+BAWANA!AF71</f>
        <v>30.48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239.04</v>
      </c>
      <c r="E72">
        <f>BAWANA!AM72</f>
        <v>0</v>
      </c>
      <c r="F72">
        <f t="shared" si="11"/>
        <v>256</v>
      </c>
      <c r="G72">
        <f t="shared" si="12"/>
        <v>239.04</v>
      </c>
      <c r="H72" s="154"/>
      <c r="I72">
        <f>BRPL_EOD!AK72+BRPL_EOD!AL72</f>
        <v>94.88</v>
      </c>
      <c r="J72">
        <f>BYPL_EOD!AK72+BYPL_EOD!AL72</f>
        <v>47.55</v>
      </c>
      <c r="K72">
        <f>MES_EOD!AK72+MES_EOD!AL72</f>
        <v>5.55</v>
      </c>
      <c r="L72">
        <f>NDMC_EOD!AK72+NDMC_EOD!AL72</f>
        <v>24.77</v>
      </c>
      <c r="M72">
        <f>TPDDL_EOD!AK72+TPDDL_EOD!AL72</f>
        <v>66.290000000000006</v>
      </c>
      <c r="N72">
        <f t="shared" si="7"/>
        <v>239.04000000000002</v>
      </c>
      <c r="O72" s="154">
        <f t="shared" si="8"/>
        <v>0</v>
      </c>
      <c r="P72">
        <v>94.879999999999981</v>
      </c>
      <c r="Q72">
        <v>47.54999999999999</v>
      </c>
      <c r="R72">
        <v>5.5499999999999989</v>
      </c>
      <c r="S72">
        <v>24.769999999999996</v>
      </c>
      <c r="T72">
        <v>66.289999999999992</v>
      </c>
      <c r="U72" s="156">
        <f t="shared" si="9"/>
        <v>239.04</v>
      </c>
      <c r="V72" s="154">
        <f t="shared" si="10"/>
        <v>0</v>
      </c>
      <c r="Y72">
        <f>BAWANA!AW72+BAWANA!AX72</f>
        <v>30.48</v>
      </c>
      <c r="Z72">
        <f>BAWANA!BD72+BAWANA!BE72</f>
        <v>30.48</v>
      </c>
      <c r="AA72">
        <f>BAWANA!X72+BAWANA!Y72</f>
        <v>30.48</v>
      </c>
      <c r="AB72">
        <f>BAWANA!AE72+BAWANA!AF72</f>
        <v>30.48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239.04</v>
      </c>
      <c r="E73">
        <f>BAWANA!AM73</f>
        <v>0</v>
      </c>
      <c r="F73">
        <f t="shared" si="11"/>
        <v>256</v>
      </c>
      <c r="G73">
        <f t="shared" si="12"/>
        <v>239.04</v>
      </c>
      <c r="H73" s="154"/>
      <c r="I73">
        <f>BRPL_EOD!AK73+BRPL_EOD!AL73</f>
        <v>94.88</v>
      </c>
      <c r="J73">
        <f>BYPL_EOD!AK73+BYPL_EOD!AL73</f>
        <v>47.55</v>
      </c>
      <c r="K73">
        <f>MES_EOD!AK73+MES_EOD!AL73</f>
        <v>5.55</v>
      </c>
      <c r="L73">
        <f>NDMC_EOD!AK73+NDMC_EOD!AL73</f>
        <v>24.77</v>
      </c>
      <c r="M73">
        <f>TPDDL_EOD!AK73+TPDDL_EOD!AL73</f>
        <v>66.290000000000006</v>
      </c>
      <c r="N73">
        <f t="shared" si="7"/>
        <v>239.04000000000002</v>
      </c>
      <c r="O73" s="154">
        <f t="shared" si="8"/>
        <v>0</v>
      </c>
      <c r="P73">
        <v>94.879999999999981</v>
      </c>
      <c r="Q73">
        <v>47.54999999999999</v>
      </c>
      <c r="R73">
        <v>5.5499999999999989</v>
      </c>
      <c r="S73">
        <v>24.769999999999996</v>
      </c>
      <c r="T73">
        <v>66.289999999999992</v>
      </c>
      <c r="U73" s="156">
        <f t="shared" si="9"/>
        <v>239.04</v>
      </c>
      <c r="V73" s="154">
        <f t="shared" si="10"/>
        <v>0</v>
      </c>
      <c r="Y73">
        <f>BAWANA!AW73+BAWANA!AX73</f>
        <v>30.48</v>
      </c>
      <c r="Z73">
        <f>BAWANA!BD73+BAWANA!BE73</f>
        <v>30.48</v>
      </c>
      <c r="AA73">
        <f>BAWANA!X73+BAWANA!Y73</f>
        <v>30.48</v>
      </c>
      <c r="AB73">
        <f>BAWANA!AE73+BAWANA!AF73</f>
        <v>30.48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239.04</v>
      </c>
      <c r="E74">
        <f>BAWANA!AM74</f>
        <v>0</v>
      </c>
      <c r="F74">
        <f t="shared" si="11"/>
        <v>256</v>
      </c>
      <c r="G74">
        <f t="shared" si="12"/>
        <v>239.04</v>
      </c>
      <c r="H74" s="154"/>
      <c r="I74">
        <f>BRPL_EOD!AK74+BRPL_EOD!AL74</f>
        <v>94.88</v>
      </c>
      <c r="J74">
        <f>BYPL_EOD!AK74+BYPL_EOD!AL74</f>
        <v>47.55</v>
      </c>
      <c r="K74">
        <f>MES_EOD!AK74+MES_EOD!AL74</f>
        <v>5.55</v>
      </c>
      <c r="L74">
        <f>NDMC_EOD!AK74+NDMC_EOD!AL74</f>
        <v>24.77</v>
      </c>
      <c r="M74">
        <f>TPDDL_EOD!AK74+TPDDL_EOD!AL74</f>
        <v>66.290000000000006</v>
      </c>
      <c r="N74">
        <f t="shared" si="7"/>
        <v>239.04000000000002</v>
      </c>
      <c r="O74" s="154">
        <f t="shared" si="8"/>
        <v>0</v>
      </c>
      <c r="P74">
        <v>94.879999999999981</v>
      </c>
      <c r="Q74">
        <v>47.54999999999999</v>
      </c>
      <c r="R74">
        <v>5.5499999999999989</v>
      </c>
      <c r="S74">
        <v>24.769999999999996</v>
      </c>
      <c r="T74">
        <v>66.289999999999992</v>
      </c>
      <c r="U74" s="156">
        <f t="shared" si="9"/>
        <v>239.04</v>
      </c>
      <c r="V74" s="154">
        <f t="shared" si="10"/>
        <v>0</v>
      </c>
      <c r="Y74">
        <f>BAWANA!AW74+BAWANA!AX74</f>
        <v>30.48</v>
      </c>
      <c r="Z74">
        <f>BAWANA!BD74+BAWANA!BE74</f>
        <v>30.48</v>
      </c>
      <c r="AA74">
        <f>BAWANA!X74+BAWANA!Y74</f>
        <v>30.48</v>
      </c>
      <c r="AB74">
        <f>BAWANA!AE74+BAWANA!AF74</f>
        <v>30.48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228.33999999999997</v>
      </c>
      <c r="E75">
        <f>BAWANA!AM75</f>
        <v>0</v>
      </c>
      <c r="F75">
        <f t="shared" si="11"/>
        <v>256</v>
      </c>
      <c r="G75">
        <f t="shared" si="12"/>
        <v>228.33999999999997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27</v>
      </c>
      <c r="M75">
        <f>TPDDL_EOD!AK75+TPDDL_EOD!AL75</f>
        <v>69.599999999999994</v>
      </c>
      <c r="N75">
        <f t="shared" si="7"/>
        <v>228.34</v>
      </c>
      <c r="O75" s="154">
        <f t="shared" si="8"/>
        <v>0</v>
      </c>
      <c r="P75">
        <v>75.999999999999986</v>
      </c>
      <c r="Q75">
        <v>49.919999999999995</v>
      </c>
      <c r="R75">
        <v>5.8199999999999994</v>
      </c>
      <c r="S75">
        <v>26.999999999999996</v>
      </c>
      <c r="T75">
        <v>69.59999999999998</v>
      </c>
      <c r="U75" s="156">
        <f t="shared" si="9"/>
        <v>228.33999999999997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228.33999999999997</v>
      </c>
      <c r="E76">
        <f>BAWANA!AM76</f>
        <v>0</v>
      </c>
      <c r="F76">
        <f t="shared" si="11"/>
        <v>256</v>
      </c>
      <c r="G76">
        <f t="shared" si="12"/>
        <v>228.33999999999997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27</v>
      </c>
      <c r="M76">
        <f>TPDDL_EOD!AK76+TPDDL_EOD!AL76</f>
        <v>69.599999999999994</v>
      </c>
      <c r="N76">
        <f t="shared" si="7"/>
        <v>228.34</v>
      </c>
      <c r="O76" s="154">
        <f t="shared" si="8"/>
        <v>0</v>
      </c>
      <c r="P76">
        <v>75.999999999999986</v>
      </c>
      <c r="Q76">
        <v>49.919999999999995</v>
      </c>
      <c r="R76">
        <v>5.8199999999999994</v>
      </c>
      <c r="S76">
        <v>26.999999999999996</v>
      </c>
      <c r="T76">
        <v>69.59999999999998</v>
      </c>
      <c r="U76" s="156">
        <f t="shared" si="9"/>
        <v>228.33999999999997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227.33999999999997</v>
      </c>
      <c r="E77">
        <f>BAWANA!AM77</f>
        <v>0</v>
      </c>
      <c r="F77">
        <f t="shared" si="11"/>
        <v>256</v>
      </c>
      <c r="G77">
        <f t="shared" si="12"/>
        <v>227.33999999999997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26</v>
      </c>
      <c r="M77">
        <f>TPDDL_EOD!AK77+TPDDL_EOD!AL77</f>
        <v>69.599999999999994</v>
      </c>
      <c r="N77">
        <f t="shared" si="7"/>
        <v>227.34</v>
      </c>
      <c r="O77" s="154">
        <f t="shared" si="8"/>
        <v>0</v>
      </c>
      <c r="P77">
        <v>75.999999999999986</v>
      </c>
      <c r="Q77">
        <v>49.919999999999995</v>
      </c>
      <c r="R77">
        <v>5.8199999999999994</v>
      </c>
      <c r="S77">
        <v>25.999999999999996</v>
      </c>
      <c r="T77">
        <v>69.59999999999998</v>
      </c>
      <c r="U77" s="156">
        <f t="shared" si="9"/>
        <v>227.33999999999997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227.33999999999997</v>
      </c>
      <c r="E78">
        <f>BAWANA!AM78</f>
        <v>0</v>
      </c>
      <c r="F78">
        <f t="shared" si="11"/>
        <v>256</v>
      </c>
      <c r="G78">
        <f t="shared" si="12"/>
        <v>227.33999999999997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26</v>
      </c>
      <c r="M78">
        <f>TPDDL_EOD!AK78+TPDDL_EOD!AL78</f>
        <v>69.599999999999994</v>
      </c>
      <c r="N78">
        <f t="shared" si="7"/>
        <v>227.34</v>
      </c>
      <c r="O78" s="154">
        <f t="shared" si="8"/>
        <v>0</v>
      </c>
      <c r="P78">
        <v>75.999999999999986</v>
      </c>
      <c r="Q78">
        <v>49.919999999999995</v>
      </c>
      <c r="R78">
        <v>5.8199999999999994</v>
      </c>
      <c r="S78">
        <v>25.999999999999996</v>
      </c>
      <c r="T78">
        <v>69.59999999999998</v>
      </c>
      <c r="U78" s="156">
        <f t="shared" si="9"/>
        <v>227.33999999999997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230.33999999999997</v>
      </c>
      <c r="E79">
        <f>BAWANA!AM79</f>
        <v>0</v>
      </c>
      <c r="F79">
        <f t="shared" si="11"/>
        <v>256</v>
      </c>
      <c r="G79">
        <f t="shared" si="12"/>
        <v>230.33999999999997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8.82</v>
      </c>
      <c r="L79">
        <f>NDMC_EOD!AK79+NDMC_EOD!AL79</f>
        <v>26</v>
      </c>
      <c r="M79">
        <f>TPDDL_EOD!AK79+TPDDL_EOD!AL79</f>
        <v>69.599999999999994</v>
      </c>
      <c r="N79">
        <f t="shared" si="7"/>
        <v>230.34</v>
      </c>
      <c r="O79" s="154">
        <f t="shared" si="8"/>
        <v>0</v>
      </c>
      <c r="P79">
        <v>75.999999999999986</v>
      </c>
      <c r="Q79">
        <v>49.919999999999995</v>
      </c>
      <c r="R79">
        <v>8.8199999999999985</v>
      </c>
      <c r="S79">
        <v>25.999999999999996</v>
      </c>
      <c r="T79">
        <v>69.59999999999998</v>
      </c>
      <c r="U79" s="156">
        <f t="shared" si="9"/>
        <v>230.33999999999997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230.33999999999997</v>
      </c>
      <c r="E80">
        <f>BAWANA!AM80</f>
        <v>0</v>
      </c>
      <c r="F80">
        <f t="shared" si="11"/>
        <v>256</v>
      </c>
      <c r="G80">
        <f t="shared" si="12"/>
        <v>230.33999999999997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8.82</v>
      </c>
      <c r="L80">
        <f>NDMC_EOD!AK80+NDMC_EOD!AL80</f>
        <v>26</v>
      </c>
      <c r="M80">
        <f>TPDDL_EOD!AK80+TPDDL_EOD!AL80</f>
        <v>69.599999999999994</v>
      </c>
      <c r="N80">
        <f t="shared" si="7"/>
        <v>230.34</v>
      </c>
      <c r="O80" s="154">
        <f t="shared" si="8"/>
        <v>0</v>
      </c>
      <c r="P80">
        <v>75.999999999999986</v>
      </c>
      <c r="Q80">
        <v>49.919999999999995</v>
      </c>
      <c r="R80">
        <v>8.8199999999999985</v>
      </c>
      <c r="S80">
        <v>25.999999999999996</v>
      </c>
      <c r="T80">
        <v>69.59999999999998</v>
      </c>
      <c r="U80" s="156">
        <f t="shared" si="9"/>
        <v>230.33999999999997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230.33999999999997</v>
      </c>
      <c r="E81">
        <f>BAWANA!AM81</f>
        <v>0</v>
      </c>
      <c r="F81">
        <f t="shared" si="11"/>
        <v>256</v>
      </c>
      <c r="G81">
        <f t="shared" si="12"/>
        <v>230.33999999999997</v>
      </c>
      <c r="H81" s="154"/>
      <c r="I81">
        <f>BRPL_EOD!AK81+BRPL_EOD!AL81</f>
        <v>76</v>
      </c>
      <c r="J81">
        <f>BYPL_EOD!AK81+BYPL_EOD!AL81</f>
        <v>49.92</v>
      </c>
      <c r="K81">
        <f>MES_EOD!AK81+MES_EOD!AL81</f>
        <v>8.82</v>
      </c>
      <c r="L81">
        <f>NDMC_EOD!AK81+NDMC_EOD!AL81</f>
        <v>26</v>
      </c>
      <c r="M81">
        <f>TPDDL_EOD!AK81+TPDDL_EOD!AL81</f>
        <v>69.599999999999994</v>
      </c>
      <c r="N81">
        <f t="shared" si="7"/>
        <v>230.34</v>
      </c>
      <c r="O81" s="154">
        <f t="shared" si="8"/>
        <v>0</v>
      </c>
      <c r="P81">
        <v>75.999999999999986</v>
      </c>
      <c r="Q81">
        <v>49.919999999999995</v>
      </c>
      <c r="R81">
        <v>8.8199999999999985</v>
      </c>
      <c r="S81">
        <v>25.999999999999996</v>
      </c>
      <c r="T81">
        <v>69.59999999999998</v>
      </c>
      <c r="U81" s="156">
        <f t="shared" si="9"/>
        <v>230.33999999999997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230.33999999999997</v>
      </c>
      <c r="E82">
        <f>BAWANA!AM82</f>
        <v>0</v>
      </c>
      <c r="F82">
        <f t="shared" si="11"/>
        <v>256</v>
      </c>
      <c r="G82">
        <f t="shared" si="12"/>
        <v>230.33999999999997</v>
      </c>
      <c r="H82" s="154"/>
      <c r="I82">
        <f>BRPL_EOD!AK82+BRPL_EOD!AL82</f>
        <v>76</v>
      </c>
      <c r="J82">
        <f>BYPL_EOD!AK82+BYPL_EOD!AL82</f>
        <v>49.92</v>
      </c>
      <c r="K82">
        <f>MES_EOD!AK82+MES_EOD!AL82</f>
        <v>8.82</v>
      </c>
      <c r="L82">
        <f>NDMC_EOD!AK82+NDMC_EOD!AL82</f>
        <v>26</v>
      </c>
      <c r="M82">
        <f>TPDDL_EOD!AK82+TPDDL_EOD!AL82</f>
        <v>69.599999999999994</v>
      </c>
      <c r="N82">
        <f t="shared" si="7"/>
        <v>230.34</v>
      </c>
      <c r="O82" s="154">
        <f t="shared" si="8"/>
        <v>0</v>
      </c>
      <c r="P82">
        <v>75.999999999999986</v>
      </c>
      <c r="Q82">
        <v>49.919999999999995</v>
      </c>
      <c r="R82">
        <v>8.8199999999999985</v>
      </c>
      <c r="S82">
        <v>25.999999999999996</v>
      </c>
      <c r="T82">
        <v>69.59999999999998</v>
      </c>
      <c r="U82" s="156">
        <f t="shared" si="9"/>
        <v>230.33999999999997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230.33999999999997</v>
      </c>
      <c r="E83">
        <f>BAWANA!AM83</f>
        <v>0</v>
      </c>
      <c r="F83">
        <f t="shared" si="11"/>
        <v>256</v>
      </c>
      <c r="G83">
        <f t="shared" si="12"/>
        <v>230.33999999999997</v>
      </c>
      <c r="H83" s="154"/>
      <c r="I83">
        <f>BRPL_EOD!AK83+BRPL_EOD!AL83</f>
        <v>76</v>
      </c>
      <c r="J83">
        <f>BYPL_EOD!AK83+BYPL_EOD!AL83</f>
        <v>49.92</v>
      </c>
      <c r="K83">
        <f>MES_EOD!AK83+MES_EOD!AL83</f>
        <v>8.82</v>
      </c>
      <c r="L83">
        <f>NDMC_EOD!AK83+NDMC_EOD!AL83</f>
        <v>26</v>
      </c>
      <c r="M83">
        <f>TPDDL_EOD!AK83+TPDDL_EOD!AL83</f>
        <v>69.599999999999994</v>
      </c>
      <c r="N83">
        <f t="shared" si="7"/>
        <v>230.34</v>
      </c>
      <c r="O83" s="154">
        <f t="shared" si="8"/>
        <v>0</v>
      </c>
      <c r="P83">
        <v>75.999999999999986</v>
      </c>
      <c r="Q83">
        <v>49.919999999999995</v>
      </c>
      <c r="R83">
        <v>8.8199999999999985</v>
      </c>
      <c r="S83">
        <v>25.999999999999996</v>
      </c>
      <c r="T83">
        <v>69.59999999999998</v>
      </c>
      <c r="U83" s="156">
        <f t="shared" si="9"/>
        <v>230.33999999999997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230.33999999999997</v>
      </c>
      <c r="E84">
        <f>BAWANA!AM84</f>
        <v>0</v>
      </c>
      <c r="F84">
        <f t="shared" si="11"/>
        <v>256</v>
      </c>
      <c r="G84">
        <f t="shared" si="12"/>
        <v>230.33999999999997</v>
      </c>
      <c r="H84" s="154"/>
      <c r="I84">
        <f>BRPL_EOD!AK84+BRPL_EOD!AL84</f>
        <v>76</v>
      </c>
      <c r="J84">
        <f>BYPL_EOD!AK84+BYPL_EOD!AL84</f>
        <v>49.92</v>
      </c>
      <c r="K84">
        <f>MES_EOD!AK84+MES_EOD!AL84</f>
        <v>8.82</v>
      </c>
      <c r="L84">
        <f>NDMC_EOD!AK84+NDMC_EOD!AL84</f>
        <v>26</v>
      </c>
      <c r="M84">
        <f>TPDDL_EOD!AK84+TPDDL_EOD!AL84</f>
        <v>69.599999999999994</v>
      </c>
      <c r="N84">
        <f t="shared" si="7"/>
        <v>230.34</v>
      </c>
      <c r="O84" s="154">
        <f t="shared" si="8"/>
        <v>0</v>
      </c>
      <c r="P84">
        <v>75.999999999999986</v>
      </c>
      <c r="Q84">
        <v>49.919999999999995</v>
      </c>
      <c r="R84">
        <v>8.8199999999999985</v>
      </c>
      <c r="S84">
        <v>25.999999999999996</v>
      </c>
      <c r="T84">
        <v>69.59999999999998</v>
      </c>
      <c r="U84" s="156">
        <f t="shared" si="9"/>
        <v>230.33999999999997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230.33999999999997</v>
      </c>
      <c r="E85">
        <f>BAWANA!AM85</f>
        <v>0</v>
      </c>
      <c r="F85">
        <f t="shared" si="11"/>
        <v>256</v>
      </c>
      <c r="G85">
        <f t="shared" si="12"/>
        <v>230.33999999999997</v>
      </c>
      <c r="H85" s="154"/>
      <c r="I85">
        <f>BRPL_EOD!AK85+BRPL_EOD!AL85</f>
        <v>76</v>
      </c>
      <c r="J85">
        <f>BYPL_EOD!AK85+BYPL_EOD!AL85</f>
        <v>49.92</v>
      </c>
      <c r="K85">
        <f>MES_EOD!AK85+MES_EOD!AL85</f>
        <v>8.82</v>
      </c>
      <c r="L85">
        <f>NDMC_EOD!AK85+NDMC_EOD!AL85</f>
        <v>26</v>
      </c>
      <c r="M85">
        <f>TPDDL_EOD!AK85+TPDDL_EOD!AL85</f>
        <v>69.599999999999994</v>
      </c>
      <c r="N85">
        <f t="shared" si="7"/>
        <v>230.34</v>
      </c>
      <c r="O85" s="154">
        <f t="shared" si="8"/>
        <v>0</v>
      </c>
      <c r="P85">
        <v>75.999999999999986</v>
      </c>
      <c r="Q85">
        <v>49.919999999999995</v>
      </c>
      <c r="R85">
        <v>8.8199999999999985</v>
      </c>
      <c r="S85">
        <v>25.999999999999996</v>
      </c>
      <c r="T85">
        <v>69.59999999999998</v>
      </c>
      <c r="U85" s="156">
        <f t="shared" si="9"/>
        <v>230.33999999999997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230.33999999999997</v>
      </c>
      <c r="E86">
        <f>BAWANA!AM86</f>
        <v>0</v>
      </c>
      <c r="F86">
        <f t="shared" si="11"/>
        <v>256</v>
      </c>
      <c r="G86">
        <f t="shared" si="12"/>
        <v>230.33999999999997</v>
      </c>
      <c r="H86" s="154"/>
      <c r="I86">
        <f>BRPL_EOD!AK86+BRPL_EOD!AL86</f>
        <v>76</v>
      </c>
      <c r="J86">
        <f>BYPL_EOD!AK86+BYPL_EOD!AL86</f>
        <v>49.92</v>
      </c>
      <c r="K86">
        <f>MES_EOD!AK86+MES_EOD!AL86</f>
        <v>8.82</v>
      </c>
      <c r="L86">
        <f>NDMC_EOD!AK86+NDMC_EOD!AL86</f>
        <v>26</v>
      </c>
      <c r="M86">
        <f>TPDDL_EOD!AK86+TPDDL_EOD!AL86</f>
        <v>69.599999999999994</v>
      </c>
      <c r="N86">
        <f t="shared" si="7"/>
        <v>230.34</v>
      </c>
      <c r="O86" s="154">
        <f t="shared" si="8"/>
        <v>0</v>
      </c>
      <c r="P86">
        <v>75.999999999999986</v>
      </c>
      <c r="Q86">
        <v>49.919999999999995</v>
      </c>
      <c r="R86">
        <v>8.8199999999999985</v>
      </c>
      <c r="S86">
        <v>25.999999999999996</v>
      </c>
      <c r="T86">
        <v>69.59999999999998</v>
      </c>
      <c r="U86" s="156">
        <f t="shared" si="9"/>
        <v>230.33999999999997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230.33999999999997</v>
      </c>
      <c r="E87">
        <f>BAWANA!AM87</f>
        <v>0</v>
      </c>
      <c r="F87">
        <f t="shared" si="11"/>
        <v>256</v>
      </c>
      <c r="G87">
        <f t="shared" si="12"/>
        <v>230.33999999999997</v>
      </c>
      <c r="H87" s="154"/>
      <c r="I87">
        <f>BRPL_EOD!AK87+BRPL_EOD!AL87</f>
        <v>76</v>
      </c>
      <c r="J87">
        <f>BYPL_EOD!AK87+BYPL_EOD!AL87</f>
        <v>49.92</v>
      </c>
      <c r="K87">
        <f>MES_EOD!AK87+MES_EOD!AL87</f>
        <v>8.82</v>
      </c>
      <c r="L87">
        <f>NDMC_EOD!AK87+NDMC_EOD!AL87</f>
        <v>26</v>
      </c>
      <c r="M87">
        <f>TPDDL_EOD!AK87+TPDDL_EOD!AL87</f>
        <v>69.599999999999994</v>
      </c>
      <c r="N87">
        <f t="shared" si="7"/>
        <v>230.34</v>
      </c>
      <c r="O87" s="154">
        <f t="shared" si="8"/>
        <v>0</v>
      </c>
      <c r="P87">
        <v>75.999999999999986</v>
      </c>
      <c r="Q87">
        <v>49.919999999999995</v>
      </c>
      <c r="R87">
        <v>8.8199999999999985</v>
      </c>
      <c r="S87">
        <v>25.999999999999996</v>
      </c>
      <c r="T87">
        <v>69.59999999999998</v>
      </c>
      <c r="U87" s="156">
        <f t="shared" si="9"/>
        <v>230.33999999999997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230.33999999999997</v>
      </c>
      <c r="E88">
        <f>BAWANA!AM88</f>
        <v>0</v>
      </c>
      <c r="F88">
        <f t="shared" si="11"/>
        <v>256</v>
      </c>
      <c r="G88">
        <f t="shared" si="12"/>
        <v>230.33999999999997</v>
      </c>
      <c r="H88" s="154"/>
      <c r="I88">
        <f>BRPL_EOD!AK88+BRPL_EOD!AL88</f>
        <v>76</v>
      </c>
      <c r="J88">
        <f>BYPL_EOD!AK88+BYPL_EOD!AL88</f>
        <v>49.92</v>
      </c>
      <c r="K88">
        <f>MES_EOD!AK88+MES_EOD!AL88</f>
        <v>8.82</v>
      </c>
      <c r="L88">
        <f>NDMC_EOD!AK88+NDMC_EOD!AL88</f>
        <v>26</v>
      </c>
      <c r="M88">
        <f>TPDDL_EOD!AK88+TPDDL_EOD!AL88</f>
        <v>69.599999999999994</v>
      </c>
      <c r="N88">
        <f t="shared" si="7"/>
        <v>230.34</v>
      </c>
      <c r="O88" s="154">
        <f t="shared" si="8"/>
        <v>0</v>
      </c>
      <c r="P88">
        <v>75.999999999999986</v>
      </c>
      <c r="Q88">
        <v>49.919999999999995</v>
      </c>
      <c r="R88">
        <v>8.8199999999999985</v>
      </c>
      <c r="S88">
        <v>25.999999999999996</v>
      </c>
      <c r="T88">
        <v>69.59999999999998</v>
      </c>
      <c r="U88" s="156">
        <f t="shared" si="9"/>
        <v>230.33999999999997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230.33999999999997</v>
      </c>
      <c r="E89">
        <f>BAWANA!AM89</f>
        <v>0</v>
      </c>
      <c r="F89">
        <f t="shared" si="11"/>
        <v>256</v>
      </c>
      <c r="G89">
        <f t="shared" si="12"/>
        <v>230.33999999999997</v>
      </c>
      <c r="H89" s="154"/>
      <c r="I89">
        <f>BRPL_EOD!AK89+BRPL_EOD!AL89</f>
        <v>76</v>
      </c>
      <c r="J89">
        <f>BYPL_EOD!AK89+BYPL_EOD!AL89</f>
        <v>49.92</v>
      </c>
      <c r="K89">
        <f>MES_EOD!AK89+MES_EOD!AL89</f>
        <v>8.82</v>
      </c>
      <c r="L89">
        <f>NDMC_EOD!AK89+NDMC_EOD!AL89</f>
        <v>26</v>
      </c>
      <c r="M89">
        <f>TPDDL_EOD!AK89+TPDDL_EOD!AL89</f>
        <v>69.599999999999994</v>
      </c>
      <c r="N89">
        <f t="shared" si="7"/>
        <v>230.34</v>
      </c>
      <c r="O89" s="154">
        <f t="shared" si="8"/>
        <v>0</v>
      </c>
      <c r="P89">
        <v>75.999999999999986</v>
      </c>
      <c r="Q89">
        <v>49.919999999999995</v>
      </c>
      <c r="R89">
        <v>8.8199999999999985</v>
      </c>
      <c r="S89">
        <v>25.999999999999996</v>
      </c>
      <c r="T89">
        <v>69.59999999999998</v>
      </c>
      <c r="U89" s="156">
        <f t="shared" si="9"/>
        <v>230.33999999999997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230.33999999999997</v>
      </c>
      <c r="E90">
        <f>BAWANA!AM90</f>
        <v>0</v>
      </c>
      <c r="F90">
        <f t="shared" si="11"/>
        <v>256</v>
      </c>
      <c r="G90">
        <f t="shared" si="12"/>
        <v>230.33999999999997</v>
      </c>
      <c r="H90" s="154"/>
      <c r="I90">
        <f>BRPL_EOD!AK90+BRPL_EOD!AL90</f>
        <v>76</v>
      </c>
      <c r="J90">
        <f>BYPL_EOD!AK90+BYPL_EOD!AL90</f>
        <v>49.92</v>
      </c>
      <c r="K90">
        <f>MES_EOD!AK90+MES_EOD!AL90</f>
        <v>8.82</v>
      </c>
      <c r="L90">
        <f>NDMC_EOD!AK90+NDMC_EOD!AL90</f>
        <v>26</v>
      </c>
      <c r="M90">
        <f>TPDDL_EOD!AK90+TPDDL_EOD!AL90</f>
        <v>69.599999999999994</v>
      </c>
      <c r="N90">
        <f t="shared" si="7"/>
        <v>230.34</v>
      </c>
      <c r="O90" s="154">
        <f t="shared" si="8"/>
        <v>0</v>
      </c>
      <c r="P90">
        <v>75.999999999999986</v>
      </c>
      <c r="Q90">
        <v>49.919999999999995</v>
      </c>
      <c r="R90">
        <v>8.8199999999999985</v>
      </c>
      <c r="S90">
        <v>25.999999999999996</v>
      </c>
      <c r="T90">
        <v>69.59999999999998</v>
      </c>
      <c r="U90" s="156">
        <f t="shared" si="9"/>
        <v>230.33999999999997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230.33999999999997</v>
      </c>
      <c r="E91">
        <f>BAWANA!AM91</f>
        <v>0</v>
      </c>
      <c r="F91">
        <f t="shared" si="11"/>
        <v>256</v>
      </c>
      <c r="G91">
        <f t="shared" si="12"/>
        <v>230.33999999999997</v>
      </c>
      <c r="H91" s="154"/>
      <c r="I91">
        <f>BRPL_EOD!AK91+BRPL_EOD!AL91</f>
        <v>76</v>
      </c>
      <c r="J91">
        <f>BYPL_EOD!AK91+BYPL_EOD!AL91</f>
        <v>49.92</v>
      </c>
      <c r="K91">
        <f>MES_EOD!AK91+MES_EOD!AL91</f>
        <v>8.82</v>
      </c>
      <c r="L91">
        <f>NDMC_EOD!AK91+NDMC_EOD!AL91</f>
        <v>26</v>
      </c>
      <c r="M91">
        <f>TPDDL_EOD!AK91+TPDDL_EOD!AL91</f>
        <v>69.599999999999994</v>
      </c>
      <c r="N91">
        <f t="shared" si="7"/>
        <v>230.34</v>
      </c>
      <c r="O91" s="154">
        <f t="shared" si="8"/>
        <v>0</v>
      </c>
      <c r="P91">
        <v>75.999999999999986</v>
      </c>
      <c r="Q91">
        <v>49.919999999999995</v>
      </c>
      <c r="R91">
        <v>8.8199999999999985</v>
      </c>
      <c r="S91">
        <v>25.999999999999996</v>
      </c>
      <c r="T91">
        <v>69.59999999999998</v>
      </c>
      <c r="U91" s="156">
        <f t="shared" si="9"/>
        <v>230.33999999999997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230.33999999999997</v>
      </c>
      <c r="E92">
        <f>BAWANA!AM92</f>
        <v>0</v>
      </c>
      <c r="F92">
        <f t="shared" si="11"/>
        <v>256</v>
      </c>
      <c r="G92">
        <f t="shared" si="12"/>
        <v>230.33999999999997</v>
      </c>
      <c r="H92" s="154"/>
      <c r="I92">
        <f>BRPL_EOD!AK92+BRPL_EOD!AL92</f>
        <v>76</v>
      </c>
      <c r="J92">
        <f>BYPL_EOD!AK92+BYPL_EOD!AL92</f>
        <v>49.92</v>
      </c>
      <c r="K92">
        <f>MES_EOD!AK92+MES_EOD!AL92</f>
        <v>8.82</v>
      </c>
      <c r="L92">
        <f>NDMC_EOD!AK92+NDMC_EOD!AL92</f>
        <v>26</v>
      </c>
      <c r="M92">
        <f>TPDDL_EOD!AK92+TPDDL_EOD!AL92</f>
        <v>69.599999999999994</v>
      </c>
      <c r="N92">
        <f t="shared" si="7"/>
        <v>230.34</v>
      </c>
      <c r="O92" s="154">
        <f t="shared" si="8"/>
        <v>0</v>
      </c>
      <c r="P92">
        <v>75.999999999999986</v>
      </c>
      <c r="Q92">
        <v>49.919999999999995</v>
      </c>
      <c r="R92">
        <v>8.8199999999999985</v>
      </c>
      <c r="S92">
        <v>25.999999999999996</v>
      </c>
      <c r="T92">
        <v>69.59999999999998</v>
      </c>
      <c r="U92" s="156">
        <f t="shared" si="9"/>
        <v>230.33999999999997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230.33999999999997</v>
      </c>
      <c r="E93">
        <f>BAWANA!AM93</f>
        <v>0</v>
      </c>
      <c r="F93">
        <f t="shared" si="11"/>
        <v>256</v>
      </c>
      <c r="G93">
        <f t="shared" si="12"/>
        <v>230.33999999999997</v>
      </c>
      <c r="H93" s="154"/>
      <c r="I93">
        <f>BRPL_EOD!AK93+BRPL_EOD!AL93</f>
        <v>76</v>
      </c>
      <c r="J93">
        <f>BYPL_EOD!AK93+BYPL_EOD!AL93</f>
        <v>49.92</v>
      </c>
      <c r="K93">
        <f>MES_EOD!AK93+MES_EOD!AL93</f>
        <v>8.82</v>
      </c>
      <c r="L93">
        <f>NDMC_EOD!AK93+NDMC_EOD!AL93</f>
        <v>26</v>
      </c>
      <c r="M93">
        <f>TPDDL_EOD!AK93+TPDDL_EOD!AL93</f>
        <v>69.599999999999994</v>
      </c>
      <c r="N93">
        <f t="shared" si="7"/>
        <v>230.34</v>
      </c>
      <c r="O93" s="154">
        <f t="shared" si="8"/>
        <v>0</v>
      </c>
      <c r="P93">
        <v>75.999999999999986</v>
      </c>
      <c r="Q93">
        <v>49.919999999999995</v>
      </c>
      <c r="R93">
        <v>8.8199999999999985</v>
      </c>
      <c r="S93">
        <v>25.999999999999996</v>
      </c>
      <c r="T93">
        <v>69.59999999999998</v>
      </c>
      <c r="U93" s="156">
        <f t="shared" si="9"/>
        <v>230.33999999999997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230.33999999999997</v>
      </c>
      <c r="E94">
        <f>BAWANA!AM94</f>
        <v>0</v>
      </c>
      <c r="F94">
        <f t="shared" si="11"/>
        <v>256</v>
      </c>
      <c r="G94">
        <f t="shared" si="12"/>
        <v>230.33999999999997</v>
      </c>
      <c r="H94" s="154"/>
      <c r="I94">
        <f>BRPL_EOD!AK94+BRPL_EOD!AL94</f>
        <v>76</v>
      </c>
      <c r="J94">
        <f>BYPL_EOD!AK94+BYPL_EOD!AL94</f>
        <v>49.92</v>
      </c>
      <c r="K94">
        <f>MES_EOD!AK94+MES_EOD!AL94</f>
        <v>8.82</v>
      </c>
      <c r="L94">
        <f>NDMC_EOD!AK94+NDMC_EOD!AL94</f>
        <v>26</v>
      </c>
      <c r="M94">
        <f>TPDDL_EOD!AK94+TPDDL_EOD!AL94</f>
        <v>69.599999999999994</v>
      </c>
      <c r="N94">
        <f t="shared" si="7"/>
        <v>230.34</v>
      </c>
      <c r="O94" s="154">
        <f t="shared" si="8"/>
        <v>0</v>
      </c>
      <c r="P94">
        <v>75.999999999999986</v>
      </c>
      <c r="Q94">
        <v>49.919999999999995</v>
      </c>
      <c r="R94">
        <v>8.8199999999999985</v>
      </c>
      <c r="S94">
        <v>25.999999999999996</v>
      </c>
      <c r="T94">
        <v>69.59999999999998</v>
      </c>
      <c r="U94" s="156">
        <f t="shared" si="9"/>
        <v>230.33999999999997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230.33999999999997</v>
      </c>
      <c r="E95">
        <f>BAWANA!AM95</f>
        <v>0</v>
      </c>
      <c r="F95">
        <f t="shared" si="11"/>
        <v>256</v>
      </c>
      <c r="G95">
        <f t="shared" si="12"/>
        <v>230.33999999999997</v>
      </c>
      <c r="H95" s="154"/>
      <c r="I95">
        <f>BRPL_EOD!AK95+BRPL_EOD!AL95</f>
        <v>76</v>
      </c>
      <c r="J95">
        <f>BYPL_EOD!AK95+BYPL_EOD!AL95</f>
        <v>49.92</v>
      </c>
      <c r="K95">
        <f>MES_EOD!AK95+MES_EOD!AL95</f>
        <v>8.82</v>
      </c>
      <c r="L95">
        <f>NDMC_EOD!AK95+NDMC_EOD!AL95</f>
        <v>26</v>
      </c>
      <c r="M95">
        <f>TPDDL_EOD!AK95+TPDDL_EOD!AL95</f>
        <v>69.599999999999994</v>
      </c>
      <c r="N95">
        <f t="shared" si="7"/>
        <v>230.34</v>
      </c>
      <c r="O95" s="154">
        <f t="shared" si="8"/>
        <v>0</v>
      </c>
      <c r="P95">
        <v>75.999999999999986</v>
      </c>
      <c r="Q95">
        <v>49.919999999999995</v>
      </c>
      <c r="R95">
        <v>8.8199999999999985</v>
      </c>
      <c r="S95">
        <v>25.999999999999996</v>
      </c>
      <c r="T95">
        <v>69.59999999999998</v>
      </c>
      <c r="U95" s="156">
        <f t="shared" si="9"/>
        <v>230.33999999999997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230.33999999999997</v>
      </c>
      <c r="E96">
        <f>BAWANA!AM96</f>
        <v>0</v>
      </c>
      <c r="F96">
        <f t="shared" si="11"/>
        <v>256</v>
      </c>
      <c r="G96">
        <f t="shared" si="12"/>
        <v>230.33999999999997</v>
      </c>
      <c r="H96" s="154"/>
      <c r="I96">
        <f>BRPL_EOD!AK96+BRPL_EOD!AL96</f>
        <v>76</v>
      </c>
      <c r="J96">
        <f>BYPL_EOD!AK96+BYPL_EOD!AL96</f>
        <v>49.92</v>
      </c>
      <c r="K96">
        <f>MES_EOD!AK96+MES_EOD!AL96</f>
        <v>8.82</v>
      </c>
      <c r="L96">
        <f>NDMC_EOD!AK96+NDMC_EOD!AL96</f>
        <v>26</v>
      </c>
      <c r="M96">
        <f>TPDDL_EOD!AK96+TPDDL_EOD!AL96</f>
        <v>69.599999999999994</v>
      </c>
      <c r="N96">
        <f t="shared" si="7"/>
        <v>230.34</v>
      </c>
      <c r="O96" s="154">
        <f t="shared" si="8"/>
        <v>0</v>
      </c>
      <c r="P96">
        <v>75.999999999999986</v>
      </c>
      <c r="Q96">
        <v>49.919999999999995</v>
      </c>
      <c r="R96">
        <v>8.8199999999999985</v>
      </c>
      <c r="S96">
        <v>25.999999999999996</v>
      </c>
      <c r="T96">
        <v>69.59999999999998</v>
      </c>
      <c r="U96" s="156">
        <f t="shared" si="9"/>
        <v>230.33999999999997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230.33999999999997</v>
      </c>
      <c r="E97">
        <f>BAWANA!AM97</f>
        <v>0</v>
      </c>
      <c r="F97">
        <f t="shared" si="11"/>
        <v>256</v>
      </c>
      <c r="G97">
        <f t="shared" si="12"/>
        <v>230.33999999999997</v>
      </c>
      <c r="H97" s="154"/>
      <c r="I97">
        <f>BRPL_EOD!AK97+BRPL_EOD!AL97</f>
        <v>76</v>
      </c>
      <c r="J97">
        <f>BYPL_EOD!AK97+BYPL_EOD!AL97</f>
        <v>49.92</v>
      </c>
      <c r="K97">
        <f>MES_EOD!AK97+MES_EOD!AL97</f>
        <v>8.82</v>
      </c>
      <c r="L97">
        <f>NDMC_EOD!AK97+NDMC_EOD!AL97</f>
        <v>26</v>
      </c>
      <c r="M97">
        <f>TPDDL_EOD!AK97+TPDDL_EOD!AL97</f>
        <v>69.599999999999994</v>
      </c>
      <c r="N97">
        <f t="shared" si="7"/>
        <v>230.34</v>
      </c>
      <c r="O97" s="154">
        <f t="shared" si="8"/>
        <v>0</v>
      </c>
      <c r="P97">
        <v>75.999999999999986</v>
      </c>
      <c r="Q97">
        <v>49.919999999999995</v>
      </c>
      <c r="R97">
        <v>8.8199999999999985</v>
      </c>
      <c r="S97">
        <v>25.999999999999996</v>
      </c>
      <c r="T97">
        <v>69.59999999999998</v>
      </c>
      <c r="U97" s="156">
        <f t="shared" si="9"/>
        <v>230.33999999999997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230.33999999999997</v>
      </c>
      <c r="E98">
        <f>BAWANA!AM98</f>
        <v>0</v>
      </c>
      <c r="F98">
        <f t="shared" si="11"/>
        <v>256</v>
      </c>
      <c r="G98">
        <f t="shared" si="12"/>
        <v>230.33999999999997</v>
      </c>
      <c r="H98" s="154"/>
      <c r="I98">
        <f>BRPL_EOD!AK98+BRPL_EOD!AL98</f>
        <v>76</v>
      </c>
      <c r="J98">
        <f>BYPL_EOD!AK98+BYPL_EOD!AL98</f>
        <v>49.92</v>
      </c>
      <c r="K98">
        <f>MES_EOD!AK98+MES_EOD!AL98</f>
        <v>8.82</v>
      </c>
      <c r="L98">
        <f>NDMC_EOD!AK98+NDMC_EOD!AL98</f>
        <v>26</v>
      </c>
      <c r="M98">
        <f>TPDDL_EOD!AK98+TPDDL_EOD!AL98</f>
        <v>69.599999999999994</v>
      </c>
      <c r="N98">
        <f t="shared" si="7"/>
        <v>230.34</v>
      </c>
      <c r="O98" s="154">
        <f t="shared" si="8"/>
        <v>0</v>
      </c>
      <c r="P98">
        <v>75.999999999999986</v>
      </c>
      <c r="Q98">
        <v>49.919999999999995</v>
      </c>
      <c r="R98">
        <v>8.8199999999999985</v>
      </c>
      <c r="S98">
        <v>25.999999999999996</v>
      </c>
      <c r="T98">
        <v>69.59999999999998</v>
      </c>
      <c r="U98" s="156">
        <f t="shared" si="9"/>
        <v>230.33999999999997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5.5362700000000027</v>
      </c>
      <c r="E99" s="156">
        <f t="shared" si="14"/>
        <v>0</v>
      </c>
      <c r="F99" s="156">
        <f t="shared" si="14"/>
        <v>6.1440000000000001</v>
      </c>
      <c r="G99" s="156">
        <f t="shared" si="14"/>
        <v>5.5362700000000027</v>
      </c>
      <c r="H99" s="156"/>
      <c r="I99" s="156">
        <f t="shared" si="14"/>
        <v>2.158399999999999</v>
      </c>
      <c r="J99" s="156">
        <f t="shared" si="14"/>
        <v>1.1875750000000016</v>
      </c>
      <c r="K99" s="156">
        <f t="shared" si="14"/>
        <v>0.15721250000000003</v>
      </c>
      <c r="L99" s="156">
        <f t="shared" si="14"/>
        <v>0.64526749999999988</v>
      </c>
      <c r="M99" s="156">
        <f t="shared" si="14"/>
        <v>1.3865150000000015</v>
      </c>
      <c r="N99" s="156">
        <f t="shared" si="14"/>
        <v>5.5349700000000022</v>
      </c>
      <c r="O99" s="156">
        <f t="shared" si="14"/>
        <v>1.3000000000000184E-3</v>
      </c>
      <c r="P99" s="156">
        <f t="shared" si="14"/>
        <v>2.1582340703881995</v>
      </c>
      <c r="Q99" s="156">
        <f t="shared" si="14"/>
        <v>1.187250150953187</v>
      </c>
      <c r="R99" s="156">
        <f t="shared" si="14"/>
        <v>0.15715680627485609</v>
      </c>
      <c r="S99" s="156">
        <f t="shared" si="14"/>
        <v>0.6455894711470137</v>
      </c>
      <c r="T99" s="156">
        <f t="shared" si="14"/>
        <v>1.3880395012367455</v>
      </c>
      <c r="U99" s="156">
        <f t="shared" si="14"/>
        <v>5.5362700000000027</v>
      </c>
      <c r="V99" s="156">
        <f t="shared" si="10"/>
        <v>0</v>
      </c>
      <c r="Y99" s="156">
        <f>SUM(Y3:Y98)/4000</f>
        <v>0.57965499999999992</v>
      </c>
      <c r="Z99" s="156">
        <f t="shared" ref="Z99:AD99" si="15">SUM(Z3:Z98)/4000</f>
        <v>0.76125249999999989</v>
      </c>
      <c r="AA99" s="156">
        <f t="shared" si="15"/>
        <v>0.57965499999999992</v>
      </c>
      <c r="AB99" s="156">
        <f t="shared" si="15"/>
        <v>0.76125249999999989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Y1" s="211" t="s">
        <v>351</v>
      </c>
      <c r="Z1" s="211"/>
      <c r="AA1" s="211" t="s">
        <v>352</v>
      </c>
      <c r="AB1" s="211"/>
      <c r="AC1" s="232" t="s">
        <v>349</v>
      </c>
      <c r="AD1" s="23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1" t="s">
        <v>157</v>
      </c>
      <c r="C1" s="211"/>
      <c r="D1" s="211" t="s">
        <v>287</v>
      </c>
      <c r="E1" s="211"/>
      <c r="H1" s="154"/>
      <c r="I1" s="211" t="s">
        <v>344</v>
      </c>
      <c r="J1" s="211"/>
      <c r="K1" s="211"/>
      <c r="L1" s="211"/>
      <c r="M1" s="211"/>
      <c r="N1" s="211"/>
      <c r="O1" s="155"/>
      <c r="P1" s="211" t="s">
        <v>345</v>
      </c>
      <c r="Q1" s="211"/>
      <c r="R1" s="211"/>
      <c r="S1" s="211"/>
      <c r="T1" s="211"/>
      <c r="U1" s="156"/>
      <c r="V1" s="154"/>
      <c r="Y1" s="211" t="s">
        <v>351</v>
      </c>
      <c r="Z1" s="211"/>
      <c r="AA1" s="211" t="s">
        <v>352</v>
      </c>
      <c r="AB1" s="211"/>
      <c r="AC1" s="232" t="s">
        <v>349</v>
      </c>
      <c r="AD1" s="232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45">
      <c r="A2" s="217"/>
      <c r="B2" t="s">
        <v>444</v>
      </c>
      <c r="C2" t="s">
        <v>445</v>
      </c>
      <c r="D2" t="s">
        <v>446</v>
      </c>
      <c r="E2" t="s">
        <v>448</v>
      </c>
      <c r="F2" t="s">
        <v>449</v>
      </c>
      <c r="G2" t="s">
        <v>450</v>
      </c>
      <c r="H2" t="s">
        <v>457</v>
      </c>
      <c r="I2" t="s">
        <v>458</v>
      </c>
      <c r="J2" t="s">
        <v>459</v>
      </c>
      <c r="K2" t="s">
        <v>460</v>
      </c>
      <c r="L2" t="s">
        <v>464</v>
      </c>
      <c r="M2" t="s">
        <v>483</v>
      </c>
      <c r="N2" t="s">
        <v>484</v>
      </c>
      <c r="O2" t="s">
        <v>485</v>
      </c>
      <c r="P2" t="s">
        <v>492</v>
      </c>
      <c r="Q2" t="s">
        <v>498</v>
      </c>
      <c r="R2" t="s">
        <v>499</v>
      </c>
      <c r="S2" t="s">
        <v>500</v>
      </c>
      <c r="T2" t="s">
        <v>501</v>
      </c>
      <c r="U2" t="s">
        <v>489</v>
      </c>
      <c r="V2" t="s">
        <v>463</v>
      </c>
      <c r="W2" t="s">
        <v>467</v>
      </c>
      <c r="Z2" t="s">
        <v>452</v>
      </c>
      <c r="AA2" t="s">
        <v>453</v>
      </c>
      <c r="AB2" t="s">
        <v>454</v>
      </c>
      <c r="AC2" t="s">
        <v>455</v>
      </c>
      <c r="AD2" t="s">
        <v>461</v>
      </c>
      <c r="AE2" t="s">
        <v>462</v>
      </c>
      <c r="AF2" t="s">
        <v>469</v>
      </c>
      <c r="AG2" t="s">
        <v>472</v>
      </c>
      <c r="AH2" t="s">
        <v>473</v>
      </c>
      <c r="AI2" t="s">
        <v>480</v>
      </c>
      <c r="AJ2" t="s">
        <v>481</v>
      </c>
      <c r="AK2" t="s">
        <v>482</v>
      </c>
      <c r="AL2" t="s">
        <v>488</v>
      </c>
      <c r="AM2" t="s">
        <v>490</v>
      </c>
      <c r="AN2" t="s">
        <v>493</v>
      </c>
      <c r="AO2" t="s">
        <v>494</v>
      </c>
      <c r="AP2" t="s">
        <v>496</v>
      </c>
      <c r="AQ2" t="s">
        <v>497</v>
      </c>
      <c r="AR2" t="s">
        <v>502</v>
      </c>
      <c r="AS2" s="19"/>
      <c r="AT2" s="203" t="s">
        <v>451</v>
      </c>
      <c r="AU2" s="169"/>
      <c r="AV2" s="203" t="s">
        <v>443</v>
      </c>
      <c r="AW2" s="203" t="s">
        <v>447</v>
      </c>
      <c r="AX2" s="203" t="s">
        <v>456</v>
      </c>
      <c r="AY2" s="169"/>
      <c r="AZ2" s="169"/>
      <c r="BA2" s="217"/>
      <c r="BD2" t="s">
        <v>470</v>
      </c>
      <c r="BE2" t="s">
        <v>479</v>
      </c>
      <c r="BF2" t="s">
        <v>477</v>
      </c>
      <c r="BG2" t="s">
        <v>465</v>
      </c>
      <c r="BH2" t="s">
        <v>495</v>
      </c>
      <c r="BI2" t="s">
        <v>503</v>
      </c>
      <c r="BJ2" t="s">
        <v>491</v>
      </c>
      <c r="BK2" t="s">
        <v>476</v>
      </c>
      <c r="BL2" t="s">
        <v>475</v>
      </c>
      <c r="BM2" t="s">
        <v>468</v>
      </c>
      <c r="BN2" t="s">
        <v>471</v>
      </c>
      <c r="BO2" t="s">
        <v>486</v>
      </c>
      <c r="BP2" t="s">
        <v>487</v>
      </c>
      <c r="BQ2" t="s">
        <v>466</v>
      </c>
      <c r="BR2" t="s">
        <v>474</v>
      </c>
      <c r="BS2" t="s">
        <v>478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54.8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6.0017810000000003</v>
      </c>
      <c r="R3">
        <v>19.023</v>
      </c>
      <c r="S3">
        <v>26.390910000000002</v>
      </c>
      <c r="T3">
        <v>0</v>
      </c>
      <c r="U3">
        <v>418.77</v>
      </c>
      <c r="V3">
        <v>20.731850000000001</v>
      </c>
      <c r="W3">
        <v>147.515624</v>
      </c>
      <c r="X3">
        <v>0</v>
      </c>
      <c r="Y3">
        <v>0</v>
      </c>
      <c r="Z3">
        <v>0</v>
      </c>
      <c r="AA3">
        <v>23.7</v>
      </c>
      <c r="AB3">
        <v>39.510120000000001</v>
      </c>
      <c r="AC3">
        <v>29.033519999999999</v>
      </c>
      <c r="AD3">
        <v>18.229800000000001</v>
      </c>
      <c r="AE3">
        <v>49.436556000000003</v>
      </c>
      <c r="AF3">
        <v>8.8740000000000006</v>
      </c>
      <c r="AG3">
        <v>12.922800000000001</v>
      </c>
      <c r="AH3">
        <v>123.11</v>
      </c>
      <c r="AI3">
        <v>2.5459999999999998</v>
      </c>
      <c r="AJ3">
        <v>0</v>
      </c>
      <c r="AK3">
        <v>51.267600000000002</v>
      </c>
      <c r="AL3">
        <v>46.48</v>
      </c>
      <c r="AM3">
        <v>0</v>
      </c>
      <c r="AN3">
        <v>0.66954999999999998</v>
      </c>
      <c r="AO3">
        <v>6.4092000000000002</v>
      </c>
      <c r="AP3">
        <v>3.0743999999999998</v>
      </c>
      <c r="AQ3">
        <v>23.625</v>
      </c>
      <c r="AR3">
        <v>33.091920000000002</v>
      </c>
      <c r="AS3">
        <v>0</v>
      </c>
      <c r="AT3">
        <v>12.36</v>
      </c>
      <c r="AU3">
        <v>0</v>
      </c>
      <c r="AV3">
        <v>27.3</v>
      </c>
      <c r="AW3">
        <v>70.046999999999997</v>
      </c>
      <c r="AX3">
        <v>27.4</v>
      </c>
      <c r="AY3">
        <v>0</v>
      </c>
      <c r="AZ3">
        <f>BW3</f>
        <v>86.579999999999984</v>
      </c>
      <c r="BA3">
        <f>SUM(B3:AZ3)</f>
        <v>3201.9362130000004</v>
      </c>
      <c r="BD3">
        <v>24.08</v>
      </c>
      <c r="BE3">
        <v>7.64</v>
      </c>
      <c r="BF3">
        <v>2.16</v>
      </c>
      <c r="BG3">
        <v>4.0199999999999996</v>
      </c>
      <c r="BH3">
        <v>5.81</v>
      </c>
      <c r="BI3">
        <v>7.17</v>
      </c>
      <c r="BJ3">
        <v>1.56</v>
      </c>
      <c r="BK3">
        <v>3.25</v>
      </c>
      <c r="BL3">
        <v>3.24</v>
      </c>
      <c r="BM3">
        <v>1.6</v>
      </c>
      <c r="BN3">
        <v>0</v>
      </c>
      <c r="BO3">
        <v>15.56</v>
      </c>
      <c r="BP3">
        <v>3.49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86.579999999999984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54.8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6.0017810000000003</v>
      </c>
      <c r="R4">
        <v>19.023</v>
      </c>
      <c r="S4">
        <v>26.390910000000002</v>
      </c>
      <c r="T4">
        <v>0</v>
      </c>
      <c r="U4">
        <v>418.77</v>
      </c>
      <c r="V4">
        <v>20.731850000000001</v>
      </c>
      <c r="W4">
        <v>147.515624</v>
      </c>
      <c r="X4">
        <v>0</v>
      </c>
      <c r="Y4">
        <v>0</v>
      </c>
      <c r="Z4">
        <v>0</v>
      </c>
      <c r="AA4">
        <v>23.7</v>
      </c>
      <c r="AB4">
        <v>39.510120000000001</v>
      </c>
      <c r="AC4">
        <v>29.033519999999999</v>
      </c>
      <c r="AD4">
        <v>18.229800000000001</v>
      </c>
      <c r="AE4">
        <v>49.436556000000003</v>
      </c>
      <c r="AF4">
        <v>8.8740000000000006</v>
      </c>
      <c r="AG4">
        <v>12.922800000000001</v>
      </c>
      <c r="AH4">
        <v>108.905</v>
      </c>
      <c r="AI4">
        <v>2.5459999999999998</v>
      </c>
      <c r="AJ4">
        <v>0</v>
      </c>
      <c r="AK4">
        <v>51.267600000000002</v>
      </c>
      <c r="AL4">
        <v>46.48</v>
      </c>
      <c r="AM4">
        <v>0</v>
      </c>
      <c r="AN4">
        <v>0.66954999999999998</v>
      </c>
      <c r="AO4">
        <v>6.4092000000000002</v>
      </c>
      <c r="AP4">
        <v>3.0743999999999998</v>
      </c>
      <c r="AQ4">
        <v>23.625</v>
      </c>
      <c r="AR4">
        <v>33.091920000000002</v>
      </c>
      <c r="AS4">
        <v>0</v>
      </c>
      <c r="AT4">
        <v>12.36</v>
      </c>
      <c r="AU4">
        <v>0</v>
      </c>
      <c r="AV4">
        <v>27.3</v>
      </c>
      <c r="AW4">
        <v>70.046999999999997</v>
      </c>
      <c r="AX4">
        <v>27.4</v>
      </c>
      <c r="AY4">
        <v>0</v>
      </c>
      <c r="AZ4">
        <f t="shared" ref="AZ4:AZ67" si="0">BW4</f>
        <v>86.059999999999988</v>
      </c>
      <c r="BA4">
        <f t="shared" ref="BA4:BA67" si="1">SUM(B4:AZ4)</f>
        <v>3187.2112130000005</v>
      </c>
      <c r="BD4">
        <v>24.08</v>
      </c>
      <c r="BE4">
        <v>7.64</v>
      </c>
      <c r="BF4">
        <v>2.16</v>
      </c>
      <c r="BG4">
        <v>4.0199999999999996</v>
      </c>
      <c r="BH4">
        <v>5.81</v>
      </c>
      <c r="BI4">
        <v>7.17</v>
      </c>
      <c r="BJ4">
        <v>1.56</v>
      </c>
      <c r="BK4">
        <v>3.25</v>
      </c>
      <c r="BL4">
        <v>3.24</v>
      </c>
      <c r="BM4">
        <v>1.6</v>
      </c>
      <c r="BN4">
        <v>0</v>
      </c>
      <c r="BO4">
        <v>15.56</v>
      </c>
      <c r="BP4">
        <v>2.97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86.059999999999988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54.8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6.0017810000000003</v>
      </c>
      <c r="R5">
        <v>19.023</v>
      </c>
      <c r="S5">
        <v>26.390910000000002</v>
      </c>
      <c r="T5">
        <v>0</v>
      </c>
      <c r="U5">
        <v>418.77</v>
      </c>
      <c r="V5">
        <v>20.731850000000001</v>
      </c>
      <c r="W5">
        <v>147.515624</v>
      </c>
      <c r="X5">
        <v>0</v>
      </c>
      <c r="Y5">
        <v>0</v>
      </c>
      <c r="Z5">
        <v>0</v>
      </c>
      <c r="AA5">
        <v>11.85</v>
      </c>
      <c r="AB5">
        <v>39.510120000000001</v>
      </c>
      <c r="AC5">
        <v>29.033519999999999</v>
      </c>
      <c r="AD5">
        <v>9.1149000000000004</v>
      </c>
      <c r="AE5">
        <v>49.436556000000003</v>
      </c>
      <c r="AF5">
        <v>8.8740000000000006</v>
      </c>
      <c r="AG5">
        <v>12.922800000000001</v>
      </c>
      <c r="AH5">
        <v>104.17</v>
      </c>
      <c r="AI5">
        <v>2.5459999999999998</v>
      </c>
      <c r="AJ5">
        <v>0</v>
      </c>
      <c r="AK5">
        <v>51.267600000000002</v>
      </c>
      <c r="AL5">
        <v>46.48</v>
      </c>
      <c r="AM5">
        <v>0</v>
      </c>
      <c r="AN5">
        <v>0.66954999999999998</v>
      </c>
      <c r="AO5">
        <v>6.4092000000000002</v>
      </c>
      <c r="AP5">
        <v>3.0743999999999998</v>
      </c>
      <c r="AQ5">
        <v>23.625</v>
      </c>
      <c r="AR5">
        <v>33.091920000000002</v>
      </c>
      <c r="AS5">
        <v>0</v>
      </c>
      <c r="AT5">
        <v>12.36</v>
      </c>
      <c r="AU5">
        <v>0</v>
      </c>
      <c r="AV5">
        <v>27.3</v>
      </c>
      <c r="AW5">
        <v>70.046999999999997</v>
      </c>
      <c r="AX5">
        <v>27.4</v>
      </c>
      <c r="AY5">
        <v>0</v>
      </c>
      <c r="AZ5">
        <f t="shared" si="0"/>
        <v>86.059999999999988</v>
      </c>
      <c r="BA5">
        <f t="shared" si="1"/>
        <v>3161.5113130000004</v>
      </c>
      <c r="BD5">
        <v>24.08</v>
      </c>
      <c r="BE5">
        <v>7.64</v>
      </c>
      <c r="BF5">
        <v>2.16</v>
      </c>
      <c r="BG5">
        <v>4.0199999999999996</v>
      </c>
      <c r="BH5">
        <v>5.81</v>
      </c>
      <c r="BI5">
        <v>7.17</v>
      </c>
      <c r="BJ5">
        <v>1.56</v>
      </c>
      <c r="BK5">
        <v>3.25</v>
      </c>
      <c r="BL5">
        <v>3.24</v>
      </c>
      <c r="BM5">
        <v>1.6</v>
      </c>
      <c r="BN5">
        <v>0</v>
      </c>
      <c r="BO5">
        <v>15.56</v>
      </c>
      <c r="BP5">
        <v>2.97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86.059999999999988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54.8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6.0017810000000003</v>
      </c>
      <c r="R6">
        <v>19.023</v>
      </c>
      <c r="S6">
        <v>26.390910000000002</v>
      </c>
      <c r="T6">
        <v>0</v>
      </c>
      <c r="U6">
        <v>418.77</v>
      </c>
      <c r="V6">
        <v>20.731850000000001</v>
      </c>
      <c r="W6">
        <v>147.515624</v>
      </c>
      <c r="X6">
        <v>0</v>
      </c>
      <c r="Y6">
        <v>0</v>
      </c>
      <c r="Z6">
        <v>0</v>
      </c>
      <c r="AA6">
        <v>0</v>
      </c>
      <c r="AB6">
        <v>39.510120000000001</v>
      </c>
      <c r="AC6">
        <v>29.033519999999999</v>
      </c>
      <c r="AD6">
        <v>9.1149000000000004</v>
      </c>
      <c r="AE6">
        <v>49.436556000000003</v>
      </c>
      <c r="AF6">
        <v>8.8740000000000006</v>
      </c>
      <c r="AG6">
        <v>12.922800000000001</v>
      </c>
      <c r="AH6">
        <v>104.17</v>
      </c>
      <c r="AI6">
        <v>2.5459999999999998</v>
      </c>
      <c r="AJ6">
        <v>0</v>
      </c>
      <c r="AK6">
        <v>51.267600000000002</v>
      </c>
      <c r="AL6">
        <v>46.48</v>
      </c>
      <c r="AM6">
        <v>0</v>
      </c>
      <c r="AN6">
        <v>0.66954999999999998</v>
      </c>
      <c r="AO6">
        <v>6.4092000000000002</v>
      </c>
      <c r="AP6">
        <v>3.0743999999999998</v>
      </c>
      <c r="AQ6">
        <v>23.625</v>
      </c>
      <c r="AR6">
        <v>33.091920000000002</v>
      </c>
      <c r="AS6">
        <v>0</v>
      </c>
      <c r="AT6">
        <v>12.36</v>
      </c>
      <c r="AU6">
        <v>0</v>
      </c>
      <c r="AV6">
        <v>27.3</v>
      </c>
      <c r="AW6">
        <v>70.046999999999997</v>
      </c>
      <c r="AX6">
        <v>27.4</v>
      </c>
      <c r="AY6">
        <v>0</v>
      </c>
      <c r="AZ6">
        <f t="shared" si="0"/>
        <v>86.059999999999988</v>
      </c>
      <c r="BA6">
        <f t="shared" si="1"/>
        <v>3149.6613130000005</v>
      </c>
      <c r="BD6">
        <v>24.08</v>
      </c>
      <c r="BE6">
        <v>7.64</v>
      </c>
      <c r="BF6">
        <v>2.16</v>
      </c>
      <c r="BG6">
        <v>4.0199999999999996</v>
      </c>
      <c r="BH6">
        <v>5.81</v>
      </c>
      <c r="BI6">
        <v>7.17</v>
      </c>
      <c r="BJ6">
        <v>1.56</v>
      </c>
      <c r="BK6">
        <v>3.25</v>
      </c>
      <c r="BL6">
        <v>3.24</v>
      </c>
      <c r="BM6">
        <v>1.6</v>
      </c>
      <c r="BN6">
        <v>0</v>
      </c>
      <c r="BO6">
        <v>15.56</v>
      </c>
      <c r="BP6">
        <v>2.97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86.059999999999988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54.8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6.0017810000000003</v>
      </c>
      <c r="R7">
        <v>19.023</v>
      </c>
      <c r="S7">
        <v>26.390910000000002</v>
      </c>
      <c r="T7">
        <v>0</v>
      </c>
      <c r="U7">
        <v>418.77</v>
      </c>
      <c r="V7">
        <v>20.731850000000001</v>
      </c>
      <c r="W7">
        <v>147.515624</v>
      </c>
      <c r="X7">
        <v>0</v>
      </c>
      <c r="Y7">
        <v>0</v>
      </c>
      <c r="Z7">
        <v>0</v>
      </c>
      <c r="AA7">
        <v>0</v>
      </c>
      <c r="AB7">
        <v>39.510120000000001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12.922800000000001</v>
      </c>
      <c r="AH7">
        <v>104.17</v>
      </c>
      <c r="AI7">
        <v>2.5459999999999998</v>
      </c>
      <c r="AJ7">
        <v>0</v>
      </c>
      <c r="AK7">
        <v>51.267600000000002</v>
      </c>
      <c r="AL7">
        <v>46.48</v>
      </c>
      <c r="AM7">
        <v>0</v>
      </c>
      <c r="AN7">
        <v>0.66954999999999998</v>
      </c>
      <c r="AO7">
        <v>6.4973999999999998</v>
      </c>
      <c r="AP7">
        <v>3.0743999999999998</v>
      </c>
      <c r="AQ7">
        <v>15.75</v>
      </c>
      <c r="AR7">
        <v>33.091920000000002</v>
      </c>
      <c r="AS7">
        <v>0</v>
      </c>
      <c r="AT7">
        <v>12.36</v>
      </c>
      <c r="AU7">
        <v>0</v>
      </c>
      <c r="AV7">
        <v>27.3</v>
      </c>
      <c r="AW7">
        <v>70.046999999999997</v>
      </c>
      <c r="AX7">
        <v>27.4</v>
      </c>
      <c r="AY7">
        <v>0</v>
      </c>
      <c r="AZ7">
        <f t="shared" si="0"/>
        <v>86.06</v>
      </c>
      <c r="BA7">
        <f t="shared" si="1"/>
        <v>3132.1966730000008</v>
      </c>
      <c r="BD7">
        <v>24.08</v>
      </c>
      <c r="BE7">
        <v>7.64</v>
      </c>
      <c r="BF7">
        <v>2.13</v>
      </c>
      <c r="BG7">
        <v>4.0199999999999996</v>
      </c>
      <c r="BH7">
        <v>5.81</v>
      </c>
      <c r="BI7">
        <v>7.17</v>
      </c>
      <c r="BJ7">
        <v>1.56</v>
      </c>
      <c r="BK7">
        <v>3.25</v>
      </c>
      <c r="BL7">
        <v>3.06</v>
      </c>
      <c r="BM7">
        <v>1.6</v>
      </c>
      <c r="BN7">
        <v>0</v>
      </c>
      <c r="BO7">
        <v>15.77</v>
      </c>
      <c r="BP7">
        <v>2.97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86.06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54.8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6.0017810000000003</v>
      </c>
      <c r="R8">
        <v>19.023</v>
      </c>
      <c r="S8">
        <v>26.390910000000002</v>
      </c>
      <c r="T8">
        <v>0</v>
      </c>
      <c r="U8">
        <v>418.77</v>
      </c>
      <c r="V8">
        <v>20.731850000000001</v>
      </c>
      <c r="W8">
        <v>147.515624</v>
      </c>
      <c r="X8">
        <v>0</v>
      </c>
      <c r="Y8">
        <v>0</v>
      </c>
      <c r="Z8">
        <v>0</v>
      </c>
      <c r="AA8">
        <v>0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12.922800000000001</v>
      </c>
      <c r="AH8">
        <v>104.17</v>
      </c>
      <c r="AI8">
        <v>2.5459999999999998</v>
      </c>
      <c r="AJ8">
        <v>0</v>
      </c>
      <c r="AK8">
        <v>51.267600000000002</v>
      </c>
      <c r="AL8">
        <v>46.48</v>
      </c>
      <c r="AM8">
        <v>0</v>
      </c>
      <c r="AN8">
        <v>0.66954999999999998</v>
      </c>
      <c r="AO8">
        <v>6.4973999999999998</v>
      </c>
      <c r="AP8">
        <v>3.0743999999999998</v>
      </c>
      <c r="AQ8">
        <v>15.75</v>
      </c>
      <c r="AR8">
        <v>33.091920000000002</v>
      </c>
      <c r="AS8">
        <v>0</v>
      </c>
      <c r="AT8">
        <v>12.36</v>
      </c>
      <c r="AU8">
        <v>0</v>
      </c>
      <c r="AV8">
        <v>27.3</v>
      </c>
      <c r="AW8">
        <v>70.046999999999997</v>
      </c>
      <c r="AX8">
        <v>27.4</v>
      </c>
      <c r="AY8">
        <v>0</v>
      </c>
      <c r="AZ8">
        <f t="shared" si="0"/>
        <v>86.06</v>
      </c>
      <c r="BA8">
        <f t="shared" si="1"/>
        <v>3118.9466530000009</v>
      </c>
      <c r="BD8">
        <v>24.08</v>
      </c>
      <c r="BE8">
        <v>7.64</v>
      </c>
      <c r="BF8">
        <v>2.13</v>
      </c>
      <c r="BG8">
        <v>4.0199999999999996</v>
      </c>
      <c r="BH8">
        <v>5.81</v>
      </c>
      <c r="BI8">
        <v>7.17</v>
      </c>
      <c r="BJ8">
        <v>1.56</v>
      </c>
      <c r="BK8">
        <v>3.25</v>
      </c>
      <c r="BL8">
        <v>3.06</v>
      </c>
      <c r="BM8">
        <v>1.6</v>
      </c>
      <c r="BN8">
        <v>0</v>
      </c>
      <c r="BO8">
        <v>15.77</v>
      </c>
      <c r="BP8">
        <v>2.97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86.06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54.8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6.0017810000000003</v>
      </c>
      <c r="R9">
        <v>19.023</v>
      </c>
      <c r="S9">
        <v>26.390910000000002</v>
      </c>
      <c r="T9">
        <v>0</v>
      </c>
      <c r="U9">
        <v>418.77</v>
      </c>
      <c r="V9">
        <v>20.731850000000001</v>
      </c>
      <c r="W9">
        <v>147.515624</v>
      </c>
      <c r="X9">
        <v>0</v>
      </c>
      <c r="Y9">
        <v>0</v>
      </c>
      <c r="Z9">
        <v>6.6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12.922800000000001</v>
      </c>
      <c r="AH9">
        <v>104.17</v>
      </c>
      <c r="AI9">
        <v>2.5459999999999998</v>
      </c>
      <c r="AJ9">
        <v>0</v>
      </c>
      <c r="AK9">
        <v>51.267600000000002</v>
      </c>
      <c r="AL9">
        <v>46.48</v>
      </c>
      <c r="AM9">
        <v>0</v>
      </c>
      <c r="AN9">
        <v>0.66954999999999998</v>
      </c>
      <c r="AO9">
        <v>6.4973999999999998</v>
      </c>
      <c r="AP9">
        <v>3.3306</v>
      </c>
      <c r="AQ9">
        <v>15.75</v>
      </c>
      <c r="AR9">
        <v>33.091920000000002</v>
      </c>
      <c r="AS9">
        <v>0</v>
      </c>
      <c r="AT9">
        <v>12.36</v>
      </c>
      <c r="AU9">
        <v>0</v>
      </c>
      <c r="AV9">
        <v>27.3</v>
      </c>
      <c r="AW9">
        <v>70.046999999999997</v>
      </c>
      <c r="AX9">
        <v>27.4</v>
      </c>
      <c r="AY9">
        <v>0</v>
      </c>
      <c r="AZ9">
        <f t="shared" si="0"/>
        <v>86</v>
      </c>
      <c r="BA9">
        <f t="shared" si="1"/>
        <v>3125.7428530000007</v>
      </c>
      <c r="BD9">
        <v>24.08</v>
      </c>
      <c r="BE9">
        <v>7.64</v>
      </c>
      <c r="BF9">
        <v>2.0699999999999998</v>
      </c>
      <c r="BG9">
        <v>4.0199999999999996</v>
      </c>
      <c r="BH9">
        <v>5.81</v>
      </c>
      <c r="BI9">
        <v>7.17</v>
      </c>
      <c r="BJ9">
        <v>1.56</v>
      </c>
      <c r="BK9">
        <v>3.25</v>
      </c>
      <c r="BL9">
        <v>3.06</v>
      </c>
      <c r="BM9">
        <v>1.6</v>
      </c>
      <c r="BN9">
        <v>0</v>
      </c>
      <c r="BO9">
        <v>15.77</v>
      </c>
      <c r="BP9">
        <v>2.97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86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54.8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6.0017810000000003</v>
      </c>
      <c r="R10">
        <v>19.023</v>
      </c>
      <c r="S10">
        <v>26.390910000000002</v>
      </c>
      <c r="T10">
        <v>0</v>
      </c>
      <c r="U10">
        <v>418.77</v>
      </c>
      <c r="V10">
        <v>20.731850000000001</v>
      </c>
      <c r="W10">
        <v>147.515624</v>
      </c>
      <c r="X10">
        <v>0</v>
      </c>
      <c r="Y10">
        <v>0</v>
      </c>
      <c r="Z10">
        <v>6.6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12.922800000000001</v>
      </c>
      <c r="AH10">
        <v>104.17</v>
      </c>
      <c r="AI10">
        <v>2.5459999999999998</v>
      </c>
      <c r="AJ10">
        <v>0</v>
      </c>
      <c r="AK10">
        <v>51.267600000000002</v>
      </c>
      <c r="AL10">
        <v>46.48</v>
      </c>
      <c r="AM10">
        <v>0</v>
      </c>
      <c r="AN10">
        <v>0.66954999999999998</v>
      </c>
      <c r="AO10">
        <v>6.4973999999999998</v>
      </c>
      <c r="AP10">
        <v>3.3306</v>
      </c>
      <c r="AQ10">
        <v>7.875</v>
      </c>
      <c r="AR10">
        <v>33.091920000000002</v>
      </c>
      <c r="AS10">
        <v>0</v>
      </c>
      <c r="AT10">
        <v>12.36</v>
      </c>
      <c r="AU10">
        <v>0</v>
      </c>
      <c r="AV10">
        <v>27.3</v>
      </c>
      <c r="AW10">
        <v>70.046999999999997</v>
      </c>
      <c r="AX10">
        <v>27.4</v>
      </c>
      <c r="AY10">
        <v>0</v>
      </c>
      <c r="AZ10">
        <f t="shared" si="0"/>
        <v>86</v>
      </c>
      <c r="BA10">
        <f t="shared" si="1"/>
        <v>3117.8678530000007</v>
      </c>
      <c r="BD10">
        <v>24.08</v>
      </c>
      <c r="BE10">
        <v>7.64</v>
      </c>
      <c r="BF10">
        <v>2.0699999999999998</v>
      </c>
      <c r="BG10">
        <v>4.0199999999999996</v>
      </c>
      <c r="BH10">
        <v>5.81</v>
      </c>
      <c r="BI10">
        <v>7.17</v>
      </c>
      <c r="BJ10">
        <v>1.56</v>
      </c>
      <c r="BK10">
        <v>3.25</v>
      </c>
      <c r="BL10">
        <v>3.06</v>
      </c>
      <c r="BM10">
        <v>1.6</v>
      </c>
      <c r="BN10">
        <v>0</v>
      </c>
      <c r="BO10">
        <v>15.77</v>
      </c>
      <c r="BP10">
        <v>2.97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86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54.8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6.0017810000000003</v>
      </c>
      <c r="R11">
        <v>19.023</v>
      </c>
      <c r="S11">
        <v>26.390910000000002</v>
      </c>
      <c r="T11">
        <v>0</v>
      </c>
      <c r="U11">
        <v>418.77</v>
      </c>
      <c r="V11">
        <v>20.731850000000001</v>
      </c>
      <c r="W11">
        <v>147.515624</v>
      </c>
      <c r="X11">
        <v>0</v>
      </c>
      <c r="Y11">
        <v>0</v>
      </c>
      <c r="Z11">
        <v>6.6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12.922800000000001</v>
      </c>
      <c r="AH11">
        <v>104.17</v>
      </c>
      <c r="AI11">
        <v>2.5459999999999998</v>
      </c>
      <c r="AJ11">
        <v>0</v>
      </c>
      <c r="AK11">
        <v>51.267600000000002</v>
      </c>
      <c r="AL11">
        <v>46.48</v>
      </c>
      <c r="AM11">
        <v>0</v>
      </c>
      <c r="AN11">
        <v>0.66954999999999998</v>
      </c>
      <c r="AO11">
        <v>6.4973999999999998</v>
      </c>
      <c r="AP11">
        <v>5.1239999999999997</v>
      </c>
      <c r="AQ11">
        <v>7.875</v>
      </c>
      <c r="AR11">
        <v>31.897383000000001</v>
      </c>
      <c r="AS11">
        <v>0</v>
      </c>
      <c r="AT11">
        <v>12.36</v>
      </c>
      <c r="AU11">
        <v>0</v>
      </c>
      <c r="AV11">
        <v>27.3</v>
      </c>
      <c r="AW11">
        <v>70.046999999999997</v>
      </c>
      <c r="AX11">
        <v>27.4</v>
      </c>
      <c r="AY11">
        <v>0</v>
      </c>
      <c r="AZ11">
        <f t="shared" si="0"/>
        <v>86.25</v>
      </c>
      <c r="BA11">
        <f t="shared" si="1"/>
        <v>3118.7167160000008</v>
      </c>
      <c r="BD11">
        <v>25.43</v>
      </c>
      <c r="BE11">
        <v>7.44</v>
      </c>
      <c r="BF11">
        <v>2.16</v>
      </c>
      <c r="BG11">
        <v>3.9</v>
      </c>
      <c r="BH11">
        <v>5.62</v>
      </c>
      <c r="BI11">
        <v>7.03</v>
      </c>
      <c r="BJ11">
        <v>1.61</v>
      </c>
      <c r="BK11">
        <v>3.25</v>
      </c>
      <c r="BL11">
        <v>2.97</v>
      </c>
      <c r="BM11">
        <v>1.6</v>
      </c>
      <c r="BN11">
        <v>0</v>
      </c>
      <c r="BO11">
        <v>15.39</v>
      </c>
      <c r="BP11">
        <v>2.87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86.25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54.8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6.0017810000000003</v>
      </c>
      <c r="R12">
        <v>19.023</v>
      </c>
      <c r="S12">
        <v>26.390910000000002</v>
      </c>
      <c r="T12">
        <v>0</v>
      </c>
      <c r="U12">
        <v>418.77</v>
      </c>
      <c r="V12">
        <v>20.731850000000001</v>
      </c>
      <c r="W12">
        <v>147.515624</v>
      </c>
      <c r="X12">
        <v>0</v>
      </c>
      <c r="Y12">
        <v>0</v>
      </c>
      <c r="Z12">
        <v>6.6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12.922800000000001</v>
      </c>
      <c r="AH12">
        <v>89.965000000000003</v>
      </c>
      <c r="AI12">
        <v>2.5459999999999998</v>
      </c>
      <c r="AJ12">
        <v>0</v>
      </c>
      <c r="AK12">
        <v>51.267600000000002</v>
      </c>
      <c r="AL12">
        <v>46.48</v>
      </c>
      <c r="AM12">
        <v>0</v>
      </c>
      <c r="AN12">
        <v>0.66954999999999998</v>
      </c>
      <c r="AO12">
        <v>6.4973999999999998</v>
      </c>
      <c r="AP12">
        <v>5.1239999999999997</v>
      </c>
      <c r="AQ12">
        <v>0</v>
      </c>
      <c r="AR12">
        <v>31.897383000000001</v>
      </c>
      <c r="AS12">
        <v>0</v>
      </c>
      <c r="AT12">
        <v>12.36</v>
      </c>
      <c r="AU12">
        <v>0</v>
      </c>
      <c r="AV12">
        <v>27.3</v>
      </c>
      <c r="AW12">
        <v>70.046999999999997</v>
      </c>
      <c r="AX12">
        <v>27.4</v>
      </c>
      <c r="AY12">
        <v>0</v>
      </c>
      <c r="AZ12">
        <f t="shared" si="0"/>
        <v>86.25</v>
      </c>
      <c r="BA12">
        <f t="shared" si="1"/>
        <v>3096.6367160000009</v>
      </c>
      <c r="BD12">
        <v>25.43</v>
      </c>
      <c r="BE12">
        <v>7.44</v>
      </c>
      <c r="BF12">
        <v>2.16</v>
      </c>
      <c r="BG12">
        <v>3.9</v>
      </c>
      <c r="BH12">
        <v>5.62</v>
      </c>
      <c r="BI12">
        <v>7.03</v>
      </c>
      <c r="BJ12">
        <v>1.61</v>
      </c>
      <c r="BK12">
        <v>3.25</v>
      </c>
      <c r="BL12">
        <v>2.97</v>
      </c>
      <c r="BM12">
        <v>1.6</v>
      </c>
      <c r="BN12">
        <v>0</v>
      </c>
      <c r="BO12">
        <v>15.39</v>
      </c>
      <c r="BP12">
        <v>2.87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86.25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54.8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6.0017810000000003</v>
      </c>
      <c r="R13">
        <v>19.023</v>
      </c>
      <c r="S13">
        <v>26.390910000000002</v>
      </c>
      <c r="T13">
        <v>0</v>
      </c>
      <c r="U13">
        <v>418.77</v>
      </c>
      <c r="V13">
        <v>20.731850000000001</v>
      </c>
      <c r="W13">
        <v>147.515624</v>
      </c>
      <c r="X13">
        <v>0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12.922800000000001</v>
      </c>
      <c r="AH13">
        <v>89.965000000000003</v>
      </c>
      <c r="AI13">
        <v>2.5459999999999998</v>
      </c>
      <c r="AJ13">
        <v>0</v>
      </c>
      <c r="AK13">
        <v>51.267600000000002</v>
      </c>
      <c r="AL13">
        <v>83.664000000000001</v>
      </c>
      <c r="AM13">
        <v>0</v>
      </c>
      <c r="AN13">
        <v>0.66954999999999998</v>
      </c>
      <c r="AO13">
        <v>6.4973999999999998</v>
      </c>
      <c r="AP13">
        <v>5.1239999999999997</v>
      </c>
      <c r="AQ13">
        <v>0</v>
      </c>
      <c r="AR13">
        <v>31.897383000000001</v>
      </c>
      <c r="AS13">
        <v>0</v>
      </c>
      <c r="AT13">
        <v>12.36</v>
      </c>
      <c r="AU13">
        <v>0</v>
      </c>
      <c r="AV13">
        <v>27.3</v>
      </c>
      <c r="AW13">
        <v>70.046999999999997</v>
      </c>
      <c r="AX13">
        <v>27.4</v>
      </c>
      <c r="AY13">
        <v>0</v>
      </c>
      <c r="AZ13">
        <f t="shared" si="0"/>
        <v>86.269999999999982</v>
      </c>
      <c r="BA13">
        <f t="shared" si="1"/>
        <v>3133.7945160000013</v>
      </c>
      <c r="BD13">
        <v>25.43</v>
      </c>
      <c r="BE13">
        <v>7.44</v>
      </c>
      <c r="BF13">
        <v>2.1800000000000002</v>
      </c>
      <c r="BG13">
        <v>3.9</v>
      </c>
      <c r="BH13">
        <v>5.62</v>
      </c>
      <c r="BI13">
        <v>7.03</v>
      </c>
      <c r="BJ13">
        <v>1.61</v>
      </c>
      <c r="BK13">
        <v>3.25</v>
      </c>
      <c r="BL13">
        <v>2.97</v>
      </c>
      <c r="BM13">
        <v>1.6</v>
      </c>
      <c r="BN13">
        <v>0</v>
      </c>
      <c r="BO13">
        <v>15.39</v>
      </c>
      <c r="BP13">
        <v>2.87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86.269999999999982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54.8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6.0017810000000003</v>
      </c>
      <c r="R14">
        <v>19.023</v>
      </c>
      <c r="S14">
        <v>26.390910000000002</v>
      </c>
      <c r="T14">
        <v>0</v>
      </c>
      <c r="U14">
        <v>418.77</v>
      </c>
      <c r="V14">
        <v>20.731850000000001</v>
      </c>
      <c r="W14">
        <v>147.515624</v>
      </c>
      <c r="X14">
        <v>0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12.922800000000001</v>
      </c>
      <c r="AH14">
        <v>89.965000000000003</v>
      </c>
      <c r="AI14">
        <v>2.5459999999999998</v>
      </c>
      <c r="AJ14">
        <v>0</v>
      </c>
      <c r="AK14">
        <v>51.267600000000002</v>
      </c>
      <c r="AL14">
        <v>83.664000000000001</v>
      </c>
      <c r="AM14">
        <v>0</v>
      </c>
      <c r="AN14">
        <v>0.66954999999999998</v>
      </c>
      <c r="AO14">
        <v>6.4973999999999998</v>
      </c>
      <c r="AP14">
        <v>5.1239999999999997</v>
      </c>
      <c r="AQ14">
        <v>0</v>
      </c>
      <c r="AR14">
        <v>31.897383000000001</v>
      </c>
      <c r="AS14">
        <v>0</v>
      </c>
      <c r="AT14">
        <v>12.36</v>
      </c>
      <c r="AU14">
        <v>0</v>
      </c>
      <c r="AV14">
        <v>27.3</v>
      </c>
      <c r="AW14">
        <v>70.046999999999997</v>
      </c>
      <c r="AX14">
        <v>27.4</v>
      </c>
      <c r="AY14">
        <v>0</v>
      </c>
      <c r="AZ14">
        <f t="shared" si="0"/>
        <v>86.269999999999982</v>
      </c>
      <c r="BA14">
        <f t="shared" si="1"/>
        <v>3133.7945160000013</v>
      </c>
      <c r="BD14">
        <v>25.43</v>
      </c>
      <c r="BE14">
        <v>7.44</v>
      </c>
      <c r="BF14">
        <v>2.1800000000000002</v>
      </c>
      <c r="BG14">
        <v>3.9</v>
      </c>
      <c r="BH14">
        <v>5.62</v>
      </c>
      <c r="BI14">
        <v>7.03</v>
      </c>
      <c r="BJ14">
        <v>1.61</v>
      </c>
      <c r="BK14">
        <v>3.25</v>
      </c>
      <c r="BL14">
        <v>2.97</v>
      </c>
      <c r="BM14">
        <v>1.6</v>
      </c>
      <c r="BN14">
        <v>0</v>
      </c>
      <c r="BO14">
        <v>15.39</v>
      </c>
      <c r="BP14">
        <v>2.87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86.269999999999982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54.8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6.0017810000000003</v>
      </c>
      <c r="R15">
        <v>19.023</v>
      </c>
      <c r="S15">
        <v>26.390910000000002</v>
      </c>
      <c r="T15">
        <v>0</v>
      </c>
      <c r="U15">
        <v>418.77</v>
      </c>
      <c r="V15">
        <v>20.731850000000001</v>
      </c>
      <c r="W15">
        <v>147.515624</v>
      </c>
      <c r="X15">
        <v>0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12.922800000000001</v>
      </c>
      <c r="AH15">
        <v>89.965000000000003</v>
      </c>
      <c r="AI15">
        <v>2.5459999999999998</v>
      </c>
      <c r="AJ15">
        <v>0</v>
      </c>
      <c r="AK15">
        <v>51.267600000000002</v>
      </c>
      <c r="AL15">
        <v>83.664000000000001</v>
      </c>
      <c r="AM15">
        <v>0</v>
      </c>
      <c r="AN15">
        <v>0.66954999999999998</v>
      </c>
      <c r="AO15">
        <v>6.4973999999999998</v>
      </c>
      <c r="AP15">
        <v>5.1239999999999997</v>
      </c>
      <c r="AQ15">
        <v>0</v>
      </c>
      <c r="AR15">
        <v>31.897383000000001</v>
      </c>
      <c r="AS15">
        <v>0</v>
      </c>
      <c r="AT15">
        <v>12.36</v>
      </c>
      <c r="AU15">
        <v>0</v>
      </c>
      <c r="AV15">
        <v>27.3</v>
      </c>
      <c r="AW15">
        <v>70.046999999999997</v>
      </c>
      <c r="AX15">
        <v>27.4</v>
      </c>
      <c r="AY15">
        <v>0</v>
      </c>
      <c r="AZ15">
        <f t="shared" si="0"/>
        <v>86.059999999999988</v>
      </c>
      <c r="BA15">
        <f t="shared" si="1"/>
        <v>3133.5845160000013</v>
      </c>
      <c r="BD15">
        <v>25.43</v>
      </c>
      <c r="BE15">
        <v>7.44</v>
      </c>
      <c r="BF15">
        <v>1.97</v>
      </c>
      <c r="BG15">
        <v>3.9</v>
      </c>
      <c r="BH15">
        <v>5.62</v>
      </c>
      <c r="BI15">
        <v>7.03</v>
      </c>
      <c r="BJ15">
        <v>1.61</v>
      </c>
      <c r="BK15">
        <v>3.25</v>
      </c>
      <c r="BL15">
        <v>2.97</v>
      </c>
      <c r="BM15">
        <v>1.6</v>
      </c>
      <c r="BN15">
        <v>0</v>
      </c>
      <c r="BO15">
        <v>15.39</v>
      </c>
      <c r="BP15">
        <v>2.87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86.059999999999988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54.8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6.0017810000000003</v>
      </c>
      <c r="R16">
        <v>19.023</v>
      </c>
      <c r="S16">
        <v>26.390910000000002</v>
      </c>
      <c r="T16">
        <v>0</v>
      </c>
      <c r="U16">
        <v>418.77</v>
      </c>
      <c r="V16">
        <v>20.731850000000001</v>
      </c>
      <c r="W16">
        <v>147.515624</v>
      </c>
      <c r="X16">
        <v>0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12.922800000000001</v>
      </c>
      <c r="AH16">
        <v>89.965000000000003</v>
      </c>
      <c r="AI16">
        <v>2.5459999999999998</v>
      </c>
      <c r="AJ16">
        <v>0</v>
      </c>
      <c r="AK16">
        <v>51.267600000000002</v>
      </c>
      <c r="AL16">
        <v>83.664000000000001</v>
      </c>
      <c r="AM16">
        <v>0</v>
      </c>
      <c r="AN16">
        <v>0.66954999999999998</v>
      </c>
      <c r="AO16">
        <v>6.4973999999999998</v>
      </c>
      <c r="AP16">
        <v>5.1239999999999997</v>
      </c>
      <c r="AQ16">
        <v>0</v>
      </c>
      <c r="AR16">
        <v>31.897383000000001</v>
      </c>
      <c r="AS16">
        <v>0</v>
      </c>
      <c r="AT16">
        <v>12.36</v>
      </c>
      <c r="AU16">
        <v>0</v>
      </c>
      <c r="AV16">
        <v>27.3</v>
      </c>
      <c r="AW16">
        <v>70.046999999999997</v>
      </c>
      <c r="AX16">
        <v>27.4</v>
      </c>
      <c r="AY16">
        <v>0</v>
      </c>
      <c r="AZ16">
        <f t="shared" si="0"/>
        <v>86.20999999999998</v>
      </c>
      <c r="BA16">
        <f t="shared" si="1"/>
        <v>3133.7345160000013</v>
      </c>
      <c r="BD16">
        <v>25.43</v>
      </c>
      <c r="BE16">
        <v>7.44</v>
      </c>
      <c r="BF16">
        <v>2.12</v>
      </c>
      <c r="BG16">
        <v>3.9</v>
      </c>
      <c r="BH16">
        <v>5.62</v>
      </c>
      <c r="BI16">
        <v>7.03</v>
      </c>
      <c r="BJ16">
        <v>1.61</v>
      </c>
      <c r="BK16">
        <v>3.25</v>
      </c>
      <c r="BL16">
        <v>2.97</v>
      </c>
      <c r="BM16">
        <v>1.6</v>
      </c>
      <c r="BN16">
        <v>0</v>
      </c>
      <c r="BO16">
        <v>15.39</v>
      </c>
      <c r="BP16">
        <v>2.87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86.20999999999998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54.8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6.0017810000000003</v>
      </c>
      <c r="R17">
        <v>19.023</v>
      </c>
      <c r="S17">
        <v>26.390910000000002</v>
      </c>
      <c r="T17">
        <v>0</v>
      </c>
      <c r="U17">
        <v>418.77</v>
      </c>
      <c r="V17">
        <v>20.731850000000001</v>
      </c>
      <c r="W17">
        <v>147.515624</v>
      </c>
      <c r="X17">
        <v>0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12.922800000000001</v>
      </c>
      <c r="AH17">
        <v>89.965000000000003</v>
      </c>
      <c r="AI17">
        <v>2.5459999999999998</v>
      </c>
      <c r="AJ17">
        <v>0</v>
      </c>
      <c r="AK17">
        <v>51.267600000000002</v>
      </c>
      <c r="AL17">
        <v>83.664000000000001</v>
      </c>
      <c r="AM17">
        <v>0</v>
      </c>
      <c r="AN17">
        <v>0.66954999999999998</v>
      </c>
      <c r="AO17">
        <v>6.4973999999999998</v>
      </c>
      <c r="AP17">
        <v>11.529</v>
      </c>
      <c r="AQ17">
        <v>0</v>
      </c>
      <c r="AR17">
        <v>31.897383000000001</v>
      </c>
      <c r="AS17">
        <v>0</v>
      </c>
      <c r="AT17">
        <v>12.36</v>
      </c>
      <c r="AU17">
        <v>0</v>
      </c>
      <c r="AV17">
        <v>27.3</v>
      </c>
      <c r="AW17">
        <v>70.046999999999997</v>
      </c>
      <c r="AX17">
        <v>27.4</v>
      </c>
      <c r="AY17">
        <v>0</v>
      </c>
      <c r="AZ17">
        <f t="shared" si="0"/>
        <v>86.149999999999991</v>
      </c>
      <c r="BA17">
        <f t="shared" si="1"/>
        <v>3140.0795160000016</v>
      </c>
      <c r="BD17">
        <v>25.43</v>
      </c>
      <c r="BE17">
        <v>7.44</v>
      </c>
      <c r="BF17">
        <v>2.06</v>
      </c>
      <c r="BG17">
        <v>3.9</v>
      </c>
      <c r="BH17">
        <v>5.62</v>
      </c>
      <c r="BI17">
        <v>7.03</v>
      </c>
      <c r="BJ17">
        <v>1.61</v>
      </c>
      <c r="BK17">
        <v>3.25</v>
      </c>
      <c r="BL17">
        <v>2.97</v>
      </c>
      <c r="BM17">
        <v>1.6</v>
      </c>
      <c r="BN17">
        <v>0</v>
      </c>
      <c r="BO17">
        <v>15.39</v>
      </c>
      <c r="BP17">
        <v>2.87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86.149999999999991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54.8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6.0017810000000003</v>
      </c>
      <c r="R18">
        <v>19.023</v>
      </c>
      <c r="S18">
        <v>26.390910000000002</v>
      </c>
      <c r="T18">
        <v>0</v>
      </c>
      <c r="U18">
        <v>418.77</v>
      </c>
      <c r="V18">
        <v>20.731850000000001</v>
      </c>
      <c r="W18">
        <v>147.515624</v>
      </c>
      <c r="X18">
        <v>0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12.922800000000001</v>
      </c>
      <c r="AH18">
        <v>89.965000000000003</v>
      </c>
      <c r="AI18">
        <v>2.5459999999999998</v>
      </c>
      <c r="AJ18">
        <v>0</v>
      </c>
      <c r="AK18">
        <v>51.267600000000002</v>
      </c>
      <c r="AL18">
        <v>83.664000000000001</v>
      </c>
      <c r="AM18">
        <v>0</v>
      </c>
      <c r="AN18">
        <v>0.66954999999999998</v>
      </c>
      <c r="AO18">
        <v>6.4973999999999998</v>
      </c>
      <c r="AP18">
        <v>11.529</v>
      </c>
      <c r="AQ18">
        <v>0</v>
      </c>
      <c r="AR18">
        <v>31.897383000000001</v>
      </c>
      <c r="AS18">
        <v>0</v>
      </c>
      <c r="AT18">
        <v>12.36</v>
      </c>
      <c r="AU18">
        <v>0</v>
      </c>
      <c r="AV18">
        <v>27.3</v>
      </c>
      <c r="AW18">
        <v>70.046999999999997</v>
      </c>
      <c r="AX18">
        <v>27.4</v>
      </c>
      <c r="AY18">
        <v>0</v>
      </c>
      <c r="AZ18">
        <f t="shared" si="0"/>
        <v>86.149999999999991</v>
      </c>
      <c r="BA18">
        <f t="shared" si="1"/>
        <v>3140.0795160000016</v>
      </c>
      <c r="BD18">
        <v>25.43</v>
      </c>
      <c r="BE18">
        <v>7.44</v>
      </c>
      <c r="BF18">
        <v>2.06</v>
      </c>
      <c r="BG18">
        <v>3.9</v>
      </c>
      <c r="BH18">
        <v>5.62</v>
      </c>
      <c r="BI18">
        <v>7.03</v>
      </c>
      <c r="BJ18">
        <v>1.61</v>
      </c>
      <c r="BK18">
        <v>3.25</v>
      </c>
      <c r="BL18">
        <v>2.97</v>
      </c>
      <c r="BM18">
        <v>1.6</v>
      </c>
      <c r="BN18">
        <v>0</v>
      </c>
      <c r="BO18">
        <v>15.39</v>
      </c>
      <c r="BP18">
        <v>2.87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86.149999999999991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54.8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6.0017810000000003</v>
      </c>
      <c r="R19">
        <v>21.196097999999999</v>
      </c>
      <c r="S19">
        <v>26.390910000000002</v>
      </c>
      <c r="T19">
        <v>0</v>
      </c>
      <c r="U19">
        <v>418.77</v>
      </c>
      <c r="V19">
        <v>20.731850000000001</v>
      </c>
      <c r="W19">
        <v>147.515624</v>
      </c>
      <c r="X19">
        <v>0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12.922800000000001</v>
      </c>
      <c r="AH19">
        <v>89.965000000000003</v>
      </c>
      <c r="AI19">
        <v>2.5459999999999998</v>
      </c>
      <c r="AJ19">
        <v>0</v>
      </c>
      <c r="AK19">
        <v>51.267600000000002</v>
      </c>
      <c r="AL19">
        <v>60.423999999999999</v>
      </c>
      <c r="AM19">
        <v>0</v>
      </c>
      <c r="AN19">
        <v>0.66954999999999998</v>
      </c>
      <c r="AO19">
        <v>6.4973999999999998</v>
      </c>
      <c r="AP19">
        <v>5.1239999999999997</v>
      </c>
      <c r="AQ19">
        <v>0</v>
      </c>
      <c r="AR19">
        <v>31.897383000000001</v>
      </c>
      <c r="AS19">
        <v>0</v>
      </c>
      <c r="AT19">
        <v>12.36</v>
      </c>
      <c r="AU19">
        <v>0</v>
      </c>
      <c r="AV19">
        <v>27.3</v>
      </c>
      <c r="AW19">
        <v>70.046999999999997</v>
      </c>
      <c r="AX19">
        <v>27.4</v>
      </c>
      <c r="AY19">
        <v>0</v>
      </c>
      <c r="AZ19">
        <f t="shared" si="0"/>
        <v>86.19</v>
      </c>
      <c r="BA19">
        <f t="shared" si="1"/>
        <v>3112.6476140000009</v>
      </c>
      <c r="BD19">
        <v>25.43</v>
      </c>
      <c r="BE19">
        <v>7.44</v>
      </c>
      <c r="BF19">
        <v>2.1</v>
      </c>
      <c r="BG19">
        <v>3.9</v>
      </c>
      <c r="BH19">
        <v>5.62</v>
      </c>
      <c r="BI19">
        <v>7.03</v>
      </c>
      <c r="BJ19">
        <v>1.61</v>
      </c>
      <c r="BK19">
        <v>3.25</v>
      </c>
      <c r="BL19">
        <v>2.97</v>
      </c>
      <c r="BM19">
        <v>1.6</v>
      </c>
      <c r="BN19">
        <v>0</v>
      </c>
      <c r="BO19">
        <v>15.39</v>
      </c>
      <c r="BP19">
        <v>2.87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86.19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54.8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6.0017810000000003</v>
      </c>
      <c r="R20">
        <v>21.196097999999999</v>
      </c>
      <c r="S20">
        <v>26.390910000000002</v>
      </c>
      <c r="T20">
        <v>0</v>
      </c>
      <c r="U20">
        <v>418.77</v>
      </c>
      <c r="V20">
        <v>20.731850000000001</v>
      </c>
      <c r="W20">
        <v>147.515624</v>
      </c>
      <c r="X20">
        <v>0</v>
      </c>
      <c r="Y20">
        <v>0</v>
      </c>
      <c r="Z20">
        <v>6.5537999999999998</v>
      </c>
      <c r="AA20">
        <v>11.85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12.922800000000001</v>
      </c>
      <c r="AH20">
        <v>89.965000000000003</v>
      </c>
      <c r="AI20">
        <v>2.5459999999999998</v>
      </c>
      <c r="AJ20">
        <v>0</v>
      </c>
      <c r="AK20">
        <v>51.267600000000002</v>
      </c>
      <c r="AL20">
        <v>60.423999999999999</v>
      </c>
      <c r="AM20">
        <v>0</v>
      </c>
      <c r="AN20">
        <v>0.66954999999999998</v>
      </c>
      <c r="AO20">
        <v>6.4973999999999998</v>
      </c>
      <c r="AP20">
        <v>5.1239999999999997</v>
      </c>
      <c r="AQ20">
        <v>0</v>
      </c>
      <c r="AR20">
        <v>31.897383000000001</v>
      </c>
      <c r="AS20">
        <v>0</v>
      </c>
      <c r="AT20">
        <v>12.36</v>
      </c>
      <c r="AU20">
        <v>0</v>
      </c>
      <c r="AV20">
        <v>27.3</v>
      </c>
      <c r="AW20">
        <v>70.046999999999997</v>
      </c>
      <c r="AX20">
        <v>27.4</v>
      </c>
      <c r="AY20">
        <v>0</v>
      </c>
      <c r="AZ20">
        <f t="shared" si="0"/>
        <v>86.20999999999998</v>
      </c>
      <c r="BA20">
        <f t="shared" si="1"/>
        <v>3124.5176140000008</v>
      </c>
      <c r="BD20">
        <v>25.43</v>
      </c>
      <c r="BE20">
        <v>7.44</v>
      </c>
      <c r="BF20">
        <v>2.12</v>
      </c>
      <c r="BG20">
        <v>3.9</v>
      </c>
      <c r="BH20">
        <v>5.62</v>
      </c>
      <c r="BI20">
        <v>7.03</v>
      </c>
      <c r="BJ20">
        <v>1.61</v>
      </c>
      <c r="BK20">
        <v>3.25</v>
      </c>
      <c r="BL20">
        <v>2.97</v>
      </c>
      <c r="BM20">
        <v>1.6</v>
      </c>
      <c r="BN20">
        <v>0</v>
      </c>
      <c r="BO20">
        <v>15.39</v>
      </c>
      <c r="BP20">
        <v>2.87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86.20999999999998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54.8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6.0017810000000003</v>
      </c>
      <c r="R21">
        <v>21.196097999999999</v>
      </c>
      <c r="S21">
        <v>26.390910000000002</v>
      </c>
      <c r="T21">
        <v>0</v>
      </c>
      <c r="U21">
        <v>418.77</v>
      </c>
      <c r="V21">
        <v>20.731850000000001</v>
      </c>
      <c r="W21">
        <v>147.515624</v>
      </c>
      <c r="X21">
        <v>0</v>
      </c>
      <c r="Y21">
        <v>0</v>
      </c>
      <c r="Z21">
        <v>6.5537999999999998</v>
      </c>
      <c r="AA21">
        <v>11.85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12.922800000000001</v>
      </c>
      <c r="AH21">
        <v>89.965000000000003</v>
      </c>
      <c r="AI21">
        <v>2.5459999999999998</v>
      </c>
      <c r="AJ21">
        <v>0</v>
      </c>
      <c r="AK21">
        <v>51.267600000000002</v>
      </c>
      <c r="AL21">
        <v>60.423999999999999</v>
      </c>
      <c r="AM21">
        <v>0</v>
      </c>
      <c r="AN21">
        <v>0.66954999999999998</v>
      </c>
      <c r="AO21">
        <v>6.4973999999999998</v>
      </c>
      <c r="AP21">
        <v>5.1239999999999997</v>
      </c>
      <c r="AQ21">
        <v>0</v>
      </c>
      <c r="AR21">
        <v>31.897383000000001</v>
      </c>
      <c r="AS21">
        <v>0</v>
      </c>
      <c r="AT21">
        <v>12.36</v>
      </c>
      <c r="AU21">
        <v>0</v>
      </c>
      <c r="AV21">
        <v>27.3</v>
      </c>
      <c r="AW21">
        <v>70.046999999999997</v>
      </c>
      <c r="AX21">
        <v>27.4</v>
      </c>
      <c r="AY21">
        <v>0</v>
      </c>
      <c r="AZ21">
        <f t="shared" si="0"/>
        <v>86.25</v>
      </c>
      <c r="BA21">
        <f t="shared" si="1"/>
        <v>3124.5576140000007</v>
      </c>
      <c r="BD21">
        <v>25.43</v>
      </c>
      <c r="BE21">
        <v>7.44</v>
      </c>
      <c r="BF21">
        <v>2.16</v>
      </c>
      <c r="BG21">
        <v>3.9</v>
      </c>
      <c r="BH21">
        <v>5.62</v>
      </c>
      <c r="BI21">
        <v>7.03</v>
      </c>
      <c r="BJ21">
        <v>1.61</v>
      </c>
      <c r="BK21">
        <v>3.25</v>
      </c>
      <c r="BL21">
        <v>2.97</v>
      </c>
      <c r="BM21">
        <v>1.6</v>
      </c>
      <c r="BN21">
        <v>0</v>
      </c>
      <c r="BO21">
        <v>15.39</v>
      </c>
      <c r="BP21">
        <v>2.87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86.25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54.8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6.0017810000000003</v>
      </c>
      <c r="R22">
        <v>21.196097999999999</v>
      </c>
      <c r="S22">
        <v>26.390910000000002</v>
      </c>
      <c r="T22">
        <v>0</v>
      </c>
      <c r="U22">
        <v>418.77</v>
      </c>
      <c r="V22">
        <v>20.731850000000001</v>
      </c>
      <c r="W22">
        <v>147.515624</v>
      </c>
      <c r="X22">
        <v>0</v>
      </c>
      <c r="Y22">
        <v>0</v>
      </c>
      <c r="Z22">
        <v>6.5537999999999998</v>
      </c>
      <c r="AA22">
        <v>11.85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12.922800000000001</v>
      </c>
      <c r="AH22">
        <v>89.965000000000003</v>
      </c>
      <c r="AI22">
        <v>2.5459999999999998</v>
      </c>
      <c r="AJ22">
        <v>0</v>
      </c>
      <c r="AK22">
        <v>51.267600000000002</v>
      </c>
      <c r="AL22">
        <v>60.423999999999999</v>
      </c>
      <c r="AM22">
        <v>0</v>
      </c>
      <c r="AN22">
        <v>0.66954999999999998</v>
      </c>
      <c r="AO22">
        <v>6.4973999999999998</v>
      </c>
      <c r="AP22">
        <v>5.1239999999999997</v>
      </c>
      <c r="AQ22">
        <v>0</v>
      </c>
      <c r="AR22">
        <v>31.897383000000001</v>
      </c>
      <c r="AS22">
        <v>0</v>
      </c>
      <c r="AT22">
        <v>12.36</v>
      </c>
      <c r="AU22">
        <v>0</v>
      </c>
      <c r="AV22">
        <v>27.3</v>
      </c>
      <c r="AW22">
        <v>70.046999999999997</v>
      </c>
      <c r="AX22">
        <v>27.4</v>
      </c>
      <c r="AY22">
        <v>0</v>
      </c>
      <c r="AZ22">
        <f t="shared" si="0"/>
        <v>86.25</v>
      </c>
      <c r="BA22">
        <f t="shared" si="1"/>
        <v>3124.5576140000007</v>
      </c>
      <c r="BD22">
        <v>25.43</v>
      </c>
      <c r="BE22">
        <v>7.44</v>
      </c>
      <c r="BF22">
        <v>2.16</v>
      </c>
      <c r="BG22">
        <v>3.9</v>
      </c>
      <c r="BH22">
        <v>5.62</v>
      </c>
      <c r="BI22">
        <v>7.03</v>
      </c>
      <c r="BJ22">
        <v>1.61</v>
      </c>
      <c r="BK22">
        <v>3.25</v>
      </c>
      <c r="BL22">
        <v>2.97</v>
      </c>
      <c r="BM22">
        <v>1.6</v>
      </c>
      <c r="BN22">
        <v>0</v>
      </c>
      <c r="BO22">
        <v>15.39</v>
      </c>
      <c r="BP22">
        <v>2.87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86.25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54.8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6.0017810000000003</v>
      </c>
      <c r="R23">
        <v>21.196097999999999</v>
      </c>
      <c r="S23">
        <v>26.390910000000002</v>
      </c>
      <c r="T23">
        <v>0</v>
      </c>
      <c r="U23">
        <v>418.77</v>
      </c>
      <c r="V23">
        <v>20.731850000000001</v>
      </c>
      <c r="W23">
        <v>147.515624</v>
      </c>
      <c r="X23">
        <v>0</v>
      </c>
      <c r="Y23">
        <v>0</v>
      </c>
      <c r="Z23">
        <v>6.5537999999999998</v>
      </c>
      <c r="AA23">
        <v>11.85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12.922800000000001</v>
      </c>
      <c r="AH23">
        <v>89.965000000000003</v>
      </c>
      <c r="AI23">
        <v>2.5459999999999998</v>
      </c>
      <c r="AJ23">
        <v>0</v>
      </c>
      <c r="AK23">
        <v>51.267600000000002</v>
      </c>
      <c r="AL23">
        <v>60.423999999999999</v>
      </c>
      <c r="AM23">
        <v>0</v>
      </c>
      <c r="AN23">
        <v>0.66954999999999998</v>
      </c>
      <c r="AO23">
        <v>6.4973999999999998</v>
      </c>
      <c r="AP23">
        <v>5.1239999999999997</v>
      </c>
      <c r="AQ23">
        <v>0</v>
      </c>
      <c r="AR23">
        <v>31.897383000000001</v>
      </c>
      <c r="AS23">
        <v>0</v>
      </c>
      <c r="AT23">
        <v>12.36</v>
      </c>
      <c r="AU23">
        <v>0</v>
      </c>
      <c r="AV23">
        <v>27.3</v>
      </c>
      <c r="AW23">
        <v>70.046999999999997</v>
      </c>
      <c r="AX23">
        <v>27.4</v>
      </c>
      <c r="AY23">
        <v>0</v>
      </c>
      <c r="AZ23">
        <f t="shared" si="0"/>
        <v>86.25</v>
      </c>
      <c r="BA23">
        <f t="shared" si="1"/>
        <v>3124.5576140000007</v>
      </c>
      <c r="BD23">
        <v>25.43</v>
      </c>
      <c r="BE23">
        <v>7.44</v>
      </c>
      <c r="BF23">
        <v>2.16</v>
      </c>
      <c r="BG23">
        <v>3.9</v>
      </c>
      <c r="BH23">
        <v>5.62</v>
      </c>
      <c r="BI23">
        <v>7.03</v>
      </c>
      <c r="BJ23">
        <v>1.61</v>
      </c>
      <c r="BK23">
        <v>3.25</v>
      </c>
      <c r="BL23">
        <v>2.97</v>
      </c>
      <c r="BM23">
        <v>1.6</v>
      </c>
      <c r="BN23">
        <v>0</v>
      </c>
      <c r="BO23">
        <v>15.39</v>
      </c>
      <c r="BP23">
        <v>2.87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86.25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54.8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6.0017810000000003</v>
      </c>
      <c r="R24">
        <v>21.196097999999999</v>
      </c>
      <c r="S24">
        <v>26.390910000000002</v>
      </c>
      <c r="T24">
        <v>0</v>
      </c>
      <c r="U24">
        <v>418.77</v>
      </c>
      <c r="V24">
        <v>20.731850000000001</v>
      </c>
      <c r="W24">
        <v>147.515624</v>
      </c>
      <c r="X24">
        <v>0</v>
      </c>
      <c r="Y24">
        <v>0</v>
      </c>
      <c r="Z24">
        <v>6.5537999999999998</v>
      </c>
      <c r="AA24">
        <v>11.85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12.922800000000001</v>
      </c>
      <c r="AH24">
        <v>89.965000000000003</v>
      </c>
      <c r="AI24">
        <v>2.5459999999999998</v>
      </c>
      <c r="AJ24">
        <v>0</v>
      </c>
      <c r="AK24">
        <v>51.267600000000002</v>
      </c>
      <c r="AL24">
        <v>60.423999999999999</v>
      </c>
      <c r="AM24">
        <v>0</v>
      </c>
      <c r="AN24">
        <v>0.66954999999999998</v>
      </c>
      <c r="AO24">
        <v>6.4973999999999998</v>
      </c>
      <c r="AP24">
        <v>5.1239999999999997</v>
      </c>
      <c r="AQ24">
        <v>0</v>
      </c>
      <c r="AR24">
        <v>31.897383000000001</v>
      </c>
      <c r="AS24">
        <v>0</v>
      </c>
      <c r="AT24">
        <v>12.36</v>
      </c>
      <c r="AU24">
        <v>0</v>
      </c>
      <c r="AV24">
        <v>27.3</v>
      </c>
      <c r="AW24">
        <v>70.046999999999997</v>
      </c>
      <c r="AX24">
        <v>27.4</v>
      </c>
      <c r="AY24">
        <v>0</v>
      </c>
      <c r="AZ24">
        <f t="shared" si="0"/>
        <v>86.25</v>
      </c>
      <c r="BA24">
        <f t="shared" si="1"/>
        <v>3124.5576140000007</v>
      </c>
      <c r="BD24">
        <v>25.43</v>
      </c>
      <c r="BE24">
        <v>7.44</v>
      </c>
      <c r="BF24">
        <v>2.16</v>
      </c>
      <c r="BG24">
        <v>3.9</v>
      </c>
      <c r="BH24">
        <v>5.62</v>
      </c>
      <c r="BI24">
        <v>7.03</v>
      </c>
      <c r="BJ24">
        <v>1.61</v>
      </c>
      <c r="BK24">
        <v>3.25</v>
      </c>
      <c r="BL24">
        <v>2.97</v>
      </c>
      <c r="BM24">
        <v>1.6</v>
      </c>
      <c r="BN24">
        <v>0</v>
      </c>
      <c r="BO24">
        <v>15.39</v>
      </c>
      <c r="BP24">
        <v>2.87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86.25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54.8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137.25</v>
      </c>
      <c r="Q25">
        <v>6.0017810000000003</v>
      </c>
      <c r="R25">
        <v>21.196097999999999</v>
      </c>
      <c r="S25">
        <v>26.390910000000002</v>
      </c>
      <c r="T25">
        <v>0</v>
      </c>
      <c r="U25">
        <v>418.77</v>
      </c>
      <c r="V25">
        <v>20.731850000000001</v>
      </c>
      <c r="W25">
        <v>147.515624</v>
      </c>
      <c r="X25">
        <v>0</v>
      </c>
      <c r="Y25">
        <v>0</v>
      </c>
      <c r="Z25">
        <v>6.5537999999999998</v>
      </c>
      <c r="AA25">
        <v>11.85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8.8740000000000006</v>
      </c>
      <c r="AG25">
        <v>12.922800000000001</v>
      </c>
      <c r="AH25">
        <v>89.965000000000003</v>
      </c>
      <c r="AI25">
        <v>2.5459999999999998</v>
      </c>
      <c r="AJ25">
        <v>0</v>
      </c>
      <c r="AK25">
        <v>51.267600000000002</v>
      </c>
      <c r="AL25">
        <v>60.423999999999999</v>
      </c>
      <c r="AM25">
        <v>5.1986999999999997</v>
      </c>
      <c r="AN25">
        <v>0.66954999999999998</v>
      </c>
      <c r="AO25">
        <v>6.4973999999999998</v>
      </c>
      <c r="AP25">
        <v>5.1239999999999997</v>
      </c>
      <c r="AQ25">
        <v>0</v>
      </c>
      <c r="AR25">
        <v>31.897383000000001</v>
      </c>
      <c r="AS25">
        <v>0</v>
      </c>
      <c r="AT25">
        <v>12.36</v>
      </c>
      <c r="AU25">
        <v>0</v>
      </c>
      <c r="AV25">
        <v>27.3</v>
      </c>
      <c r="AW25">
        <v>70.046999999999997</v>
      </c>
      <c r="AX25">
        <v>27.4</v>
      </c>
      <c r="AY25">
        <v>0</v>
      </c>
      <c r="AZ25">
        <f t="shared" si="0"/>
        <v>86.25</v>
      </c>
      <c r="BA25">
        <f t="shared" si="1"/>
        <v>3127.6938140000007</v>
      </c>
      <c r="BD25">
        <v>25.43</v>
      </c>
      <c r="BE25">
        <v>7.44</v>
      </c>
      <c r="BF25">
        <v>2.16</v>
      </c>
      <c r="BG25">
        <v>3.9</v>
      </c>
      <c r="BH25">
        <v>5.62</v>
      </c>
      <c r="BI25">
        <v>7.03</v>
      </c>
      <c r="BJ25">
        <v>1.61</v>
      </c>
      <c r="BK25">
        <v>3.25</v>
      </c>
      <c r="BL25">
        <v>2.97</v>
      </c>
      <c r="BM25">
        <v>1.6</v>
      </c>
      <c r="BN25">
        <v>0</v>
      </c>
      <c r="BO25">
        <v>15.39</v>
      </c>
      <c r="BP25">
        <v>2.87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86.25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54.8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137.25</v>
      </c>
      <c r="Q26">
        <v>6.0017810000000003</v>
      </c>
      <c r="R26">
        <v>21.196097999999999</v>
      </c>
      <c r="S26">
        <v>26.390910000000002</v>
      </c>
      <c r="T26">
        <v>0</v>
      </c>
      <c r="U26">
        <v>418.77</v>
      </c>
      <c r="V26">
        <v>20.731850000000001</v>
      </c>
      <c r="W26">
        <v>147.515624</v>
      </c>
      <c r="X26">
        <v>0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8.8740000000000006</v>
      </c>
      <c r="AG26">
        <v>12.922800000000001</v>
      </c>
      <c r="AH26">
        <v>89.965000000000003</v>
      </c>
      <c r="AI26">
        <v>6.3650000000000002</v>
      </c>
      <c r="AJ26">
        <v>0</v>
      </c>
      <c r="AK26">
        <v>51.267600000000002</v>
      </c>
      <c r="AL26">
        <v>60.423999999999999</v>
      </c>
      <c r="AM26">
        <v>10.5307</v>
      </c>
      <c r="AN26">
        <v>0.66954999999999998</v>
      </c>
      <c r="AO26">
        <v>6.4973999999999998</v>
      </c>
      <c r="AP26">
        <v>5.1239999999999997</v>
      </c>
      <c r="AQ26">
        <v>0</v>
      </c>
      <c r="AR26">
        <v>31.897383000000001</v>
      </c>
      <c r="AS26">
        <v>0</v>
      </c>
      <c r="AT26">
        <v>12.36</v>
      </c>
      <c r="AU26">
        <v>0</v>
      </c>
      <c r="AV26">
        <v>27.3</v>
      </c>
      <c r="AW26">
        <v>70.046999999999997</v>
      </c>
      <c r="AX26">
        <v>27.4</v>
      </c>
      <c r="AY26">
        <v>0</v>
      </c>
      <c r="AZ26">
        <f t="shared" si="0"/>
        <v>86.35</v>
      </c>
      <c r="BA26">
        <f t="shared" si="1"/>
        <v>3136.9448140000004</v>
      </c>
      <c r="BD26">
        <v>25.43</v>
      </c>
      <c r="BE26">
        <v>7.44</v>
      </c>
      <c r="BF26">
        <v>2.16</v>
      </c>
      <c r="BG26">
        <v>3.9</v>
      </c>
      <c r="BH26">
        <v>5.62</v>
      </c>
      <c r="BI26">
        <v>7.03</v>
      </c>
      <c r="BJ26">
        <v>1.61</v>
      </c>
      <c r="BK26">
        <v>3.3</v>
      </c>
      <c r="BL26">
        <v>3.02</v>
      </c>
      <c r="BM26">
        <v>1.6</v>
      </c>
      <c r="BN26">
        <v>0</v>
      </c>
      <c r="BO26">
        <v>15.39</v>
      </c>
      <c r="BP26">
        <v>2.87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86.35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53.704000000000001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137.25</v>
      </c>
      <c r="Q27">
        <v>6.0017810000000003</v>
      </c>
      <c r="R27">
        <v>21.196097999999999</v>
      </c>
      <c r="S27">
        <v>26.390910000000002</v>
      </c>
      <c r="T27">
        <v>0</v>
      </c>
      <c r="U27">
        <v>418.77</v>
      </c>
      <c r="V27">
        <v>20.731850000000001</v>
      </c>
      <c r="W27">
        <v>147.515624</v>
      </c>
      <c r="X27">
        <v>0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9.1149000000000004</v>
      </c>
      <c r="AE27">
        <v>49.436556000000003</v>
      </c>
      <c r="AF27">
        <v>8.8740000000000006</v>
      </c>
      <c r="AG27">
        <v>12.922800000000001</v>
      </c>
      <c r="AH27">
        <v>89.965000000000003</v>
      </c>
      <c r="AI27">
        <v>16.548999999999999</v>
      </c>
      <c r="AJ27">
        <v>0</v>
      </c>
      <c r="AK27">
        <v>51.267600000000002</v>
      </c>
      <c r="AL27">
        <v>60.423999999999999</v>
      </c>
      <c r="AM27">
        <v>10.5307</v>
      </c>
      <c r="AN27">
        <v>0.66954999999999998</v>
      </c>
      <c r="AO27">
        <v>6.4973999999999998</v>
      </c>
      <c r="AP27">
        <v>5.1239999999999997</v>
      </c>
      <c r="AQ27">
        <v>0</v>
      </c>
      <c r="AR27">
        <v>31.897383000000001</v>
      </c>
      <c r="AS27">
        <v>0</v>
      </c>
      <c r="AT27">
        <v>12.36</v>
      </c>
      <c r="AU27">
        <v>0</v>
      </c>
      <c r="AV27">
        <v>27.3</v>
      </c>
      <c r="AW27">
        <v>69.504000000000005</v>
      </c>
      <c r="AX27">
        <v>27.4</v>
      </c>
      <c r="AY27">
        <v>0</v>
      </c>
      <c r="AZ27">
        <f t="shared" si="0"/>
        <v>86.079999999999984</v>
      </c>
      <c r="BA27">
        <f t="shared" si="1"/>
        <v>3145.2997940000005</v>
      </c>
      <c r="BD27">
        <v>24.08</v>
      </c>
      <c r="BE27">
        <v>7.64</v>
      </c>
      <c r="BF27">
        <v>2.0499999999999998</v>
      </c>
      <c r="BG27">
        <v>4.0199999999999996</v>
      </c>
      <c r="BH27">
        <v>5.81</v>
      </c>
      <c r="BI27">
        <v>7.17</v>
      </c>
      <c r="BJ27">
        <v>1.56</v>
      </c>
      <c r="BK27">
        <v>3.3</v>
      </c>
      <c r="BL27">
        <v>3.11</v>
      </c>
      <c r="BM27">
        <v>1.6</v>
      </c>
      <c r="BN27">
        <v>0</v>
      </c>
      <c r="BO27">
        <v>15.77</v>
      </c>
      <c r="BP27">
        <v>2.97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86.079999999999984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53.704000000000001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137.25</v>
      </c>
      <c r="Q28">
        <v>6.0017810000000003</v>
      </c>
      <c r="R28">
        <v>21.196097999999999</v>
      </c>
      <c r="S28">
        <v>26.390910000000002</v>
      </c>
      <c r="T28">
        <v>0</v>
      </c>
      <c r="U28">
        <v>418.77</v>
      </c>
      <c r="V28">
        <v>20.731850000000001</v>
      </c>
      <c r="W28">
        <v>147.515624</v>
      </c>
      <c r="X28">
        <v>0</v>
      </c>
      <c r="Y28">
        <v>0</v>
      </c>
      <c r="Z28">
        <v>6.6</v>
      </c>
      <c r="AA28">
        <v>11.85</v>
      </c>
      <c r="AB28">
        <v>26.34008</v>
      </c>
      <c r="AC28">
        <v>19.35568</v>
      </c>
      <c r="AD28">
        <v>9.1149000000000004</v>
      </c>
      <c r="AE28">
        <v>49.436556000000003</v>
      </c>
      <c r="AF28">
        <v>8.8740000000000006</v>
      </c>
      <c r="AG28">
        <v>12.922800000000001</v>
      </c>
      <c r="AH28">
        <v>89.965000000000003</v>
      </c>
      <c r="AI28">
        <v>33.097999999999999</v>
      </c>
      <c r="AJ28">
        <v>0</v>
      </c>
      <c r="AK28">
        <v>51.267600000000002</v>
      </c>
      <c r="AL28">
        <v>60.423999999999999</v>
      </c>
      <c r="AM28">
        <v>10.5307</v>
      </c>
      <c r="AN28">
        <v>0.66954999999999998</v>
      </c>
      <c r="AO28">
        <v>6.4973999999999998</v>
      </c>
      <c r="AP28">
        <v>5.1239999999999997</v>
      </c>
      <c r="AQ28">
        <v>0</v>
      </c>
      <c r="AR28">
        <v>31.897383000000001</v>
      </c>
      <c r="AS28">
        <v>0</v>
      </c>
      <c r="AT28">
        <v>12.36</v>
      </c>
      <c r="AU28">
        <v>0</v>
      </c>
      <c r="AV28">
        <v>27.3</v>
      </c>
      <c r="AW28">
        <v>69.504000000000005</v>
      </c>
      <c r="AX28">
        <v>27.4</v>
      </c>
      <c r="AY28">
        <v>0</v>
      </c>
      <c r="AZ28">
        <f t="shared" si="0"/>
        <v>86.1</v>
      </c>
      <c r="BA28">
        <f t="shared" si="1"/>
        <v>3161.9149940000002</v>
      </c>
      <c r="BD28">
        <v>24.08</v>
      </c>
      <c r="BE28">
        <v>7.64</v>
      </c>
      <c r="BF28">
        <v>2.0699999999999998</v>
      </c>
      <c r="BG28">
        <v>4.0199999999999996</v>
      </c>
      <c r="BH28">
        <v>5.81</v>
      </c>
      <c r="BI28">
        <v>7.17</v>
      </c>
      <c r="BJ28">
        <v>1.56</v>
      </c>
      <c r="BK28">
        <v>3.3</v>
      </c>
      <c r="BL28">
        <v>3.11</v>
      </c>
      <c r="BM28">
        <v>1.6</v>
      </c>
      <c r="BN28">
        <v>0</v>
      </c>
      <c r="BO28">
        <v>15.77</v>
      </c>
      <c r="BP28">
        <v>2.97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86.1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53.704000000000001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137.25</v>
      </c>
      <c r="Q29">
        <v>6.0017810000000003</v>
      </c>
      <c r="R29">
        <v>21.196097999999999</v>
      </c>
      <c r="S29">
        <v>26.390910000000002</v>
      </c>
      <c r="T29">
        <v>0</v>
      </c>
      <c r="U29">
        <v>418.77</v>
      </c>
      <c r="V29">
        <v>20.731850000000001</v>
      </c>
      <c r="W29">
        <v>147.515624</v>
      </c>
      <c r="X29">
        <v>0</v>
      </c>
      <c r="Y29">
        <v>0</v>
      </c>
      <c r="Z29">
        <v>6.6</v>
      </c>
      <c r="AA29">
        <v>11.85</v>
      </c>
      <c r="AB29">
        <v>26.34008</v>
      </c>
      <c r="AC29">
        <v>19.35568</v>
      </c>
      <c r="AD29">
        <v>9.1149000000000004</v>
      </c>
      <c r="AE29">
        <v>49.436556000000003</v>
      </c>
      <c r="AF29">
        <v>8.8740000000000006</v>
      </c>
      <c r="AG29">
        <v>12.922800000000001</v>
      </c>
      <c r="AH29">
        <v>89.965000000000003</v>
      </c>
      <c r="AI29">
        <v>33.097999999999999</v>
      </c>
      <c r="AJ29">
        <v>0</v>
      </c>
      <c r="AK29">
        <v>51.267600000000002</v>
      </c>
      <c r="AL29">
        <v>60.423999999999999</v>
      </c>
      <c r="AM29">
        <v>10.5307</v>
      </c>
      <c r="AN29">
        <v>0.66954999999999998</v>
      </c>
      <c r="AO29">
        <v>6.4973999999999998</v>
      </c>
      <c r="AP29">
        <v>5.1239999999999997</v>
      </c>
      <c r="AQ29">
        <v>0</v>
      </c>
      <c r="AR29">
        <v>31.897383000000001</v>
      </c>
      <c r="AS29">
        <v>0</v>
      </c>
      <c r="AT29">
        <v>12.36</v>
      </c>
      <c r="AU29">
        <v>0</v>
      </c>
      <c r="AV29">
        <v>27.3</v>
      </c>
      <c r="AW29">
        <v>69.504000000000005</v>
      </c>
      <c r="AX29">
        <v>27.4</v>
      </c>
      <c r="AY29">
        <v>0</v>
      </c>
      <c r="AZ29">
        <f t="shared" si="0"/>
        <v>86.47999999999999</v>
      </c>
      <c r="BA29">
        <f t="shared" si="1"/>
        <v>3162.2949940000003</v>
      </c>
      <c r="BD29">
        <v>24.08</v>
      </c>
      <c r="BE29">
        <v>7.64</v>
      </c>
      <c r="BF29">
        <v>2.0699999999999998</v>
      </c>
      <c r="BG29">
        <v>4.0199999999999996</v>
      </c>
      <c r="BH29">
        <v>5.81</v>
      </c>
      <c r="BI29">
        <v>7.17</v>
      </c>
      <c r="BJ29">
        <v>1.56</v>
      </c>
      <c r="BK29">
        <v>3.3</v>
      </c>
      <c r="BL29">
        <v>3.49</v>
      </c>
      <c r="BM29">
        <v>1.6</v>
      </c>
      <c r="BN29">
        <v>0</v>
      </c>
      <c r="BO29">
        <v>15.77</v>
      </c>
      <c r="BP29">
        <v>2.97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86.47999999999999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53.704000000000001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137.25</v>
      </c>
      <c r="Q30">
        <v>6.0017810000000003</v>
      </c>
      <c r="R30">
        <v>21.196097999999999</v>
      </c>
      <c r="S30">
        <v>26.390910000000002</v>
      </c>
      <c r="T30">
        <v>0</v>
      </c>
      <c r="U30">
        <v>418.77</v>
      </c>
      <c r="V30">
        <v>20.731850000000001</v>
      </c>
      <c r="W30">
        <v>147.515624</v>
      </c>
      <c r="X30">
        <v>0</v>
      </c>
      <c r="Y30">
        <v>0</v>
      </c>
      <c r="Z30">
        <v>6.6</v>
      </c>
      <c r="AA30">
        <v>11.85</v>
      </c>
      <c r="AB30">
        <v>26.34008</v>
      </c>
      <c r="AC30">
        <v>19.35568</v>
      </c>
      <c r="AD30">
        <v>9.1149000000000004</v>
      </c>
      <c r="AE30">
        <v>49.436556000000003</v>
      </c>
      <c r="AF30">
        <v>8.8740000000000006</v>
      </c>
      <c r="AG30">
        <v>12.922800000000001</v>
      </c>
      <c r="AH30">
        <v>89.965000000000003</v>
      </c>
      <c r="AI30">
        <v>33.097999999999999</v>
      </c>
      <c r="AJ30">
        <v>0</v>
      </c>
      <c r="AK30">
        <v>51.267600000000002</v>
      </c>
      <c r="AL30">
        <v>60.423999999999999</v>
      </c>
      <c r="AM30">
        <v>10.5307</v>
      </c>
      <c r="AN30">
        <v>0.66954999999999998</v>
      </c>
      <c r="AO30">
        <v>6.4973999999999998</v>
      </c>
      <c r="AP30">
        <v>5.1239999999999997</v>
      </c>
      <c r="AQ30">
        <v>0</v>
      </c>
      <c r="AR30">
        <v>31.897383000000001</v>
      </c>
      <c r="AS30">
        <v>0</v>
      </c>
      <c r="AT30">
        <v>12.36</v>
      </c>
      <c r="AU30">
        <v>0</v>
      </c>
      <c r="AV30">
        <v>27.3</v>
      </c>
      <c r="AW30">
        <v>69.504000000000005</v>
      </c>
      <c r="AX30">
        <v>27.4</v>
      </c>
      <c r="AY30">
        <v>0</v>
      </c>
      <c r="AZ30">
        <f t="shared" si="0"/>
        <v>86.47999999999999</v>
      </c>
      <c r="BA30">
        <f t="shared" si="1"/>
        <v>3162.2949940000003</v>
      </c>
      <c r="BD30">
        <v>24.08</v>
      </c>
      <c r="BE30">
        <v>7.64</v>
      </c>
      <c r="BF30">
        <v>2.0699999999999998</v>
      </c>
      <c r="BG30">
        <v>4.0199999999999996</v>
      </c>
      <c r="BH30">
        <v>5.81</v>
      </c>
      <c r="BI30">
        <v>7.17</v>
      </c>
      <c r="BJ30">
        <v>1.56</v>
      </c>
      <c r="BK30">
        <v>3.3</v>
      </c>
      <c r="BL30">
        <v>3.49</v>
      </c>
      <c r="BM30">
        <v>1.6</v>
      </c>
      <c r="BN30">
        <v>0</v>
      </c>
      <c r="BO30">
        <v>15.77</v>
      </c>
      <c r="BP30">
        <v>2.97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86.47999999999999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52.607999999999997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137.25</v>
      </c>
      <c r="Q31">
        <v>6.0017810000000003</v>
      </c>
      <c r="R31">
        <v>21.196097999999999</v>
      </c>
      <c r="S31">
        <v>26.390910000000002</v>
      </c>
      <c r="T31">
        <v>0</v>
      </c>
      <c r="U31">
        <v>418.77</v>
      </c>
      <c r="V31">
        <v>20.731850000000001</v>
      </c>
      <c r="W31">
        <v>147.515624</v>
      </c>
      <c r="X31">
        <v>0</v>
      </c>
      <c r="Y31">
        <v>0</v>
      </c>
      <c r="Z31">
        <v>6.6</v>
      </c>
      <c r="AA31">
        <v>11.85</v>
      </c>
      <c r="AB31">
        <v>26.34008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12.922800000000001</v>
      </c>
      <c r="AH31">
        <v>89.965000000000003</v>
      </c>
      <c r="AI31">
        <v>33.097999999999999</v>
      </c>
      <c r="AJ31">
        <v>0</v>
      </c>
      <c r="AK31">
        <v>51.267600000000002</v>
      </c>
      <c r="AL31">
        <v>46.48</v>
      </c>
      <c r="AM31">
        <v>10.5307</v>
      </c>
      <c r="AN31">
        <v>0.66954999999999998</v>
      </c>
      <c r="AO31">
        <v>6.4973999999999998</v>
      </c>
      <c r="AP31">
        <v>5.1239999999999997</v>
      </c>
      <c r="AQ31">
        <v>0</v>
      </c>
      <c r="AR31">
        <v>31.897383000000001</v>
      </c>
      <c r="AS31">
        <v>0</v>
      </c>
      <c r="AT31">
        <v>12.36</v>
      </c>
      <c r="AU31">
        <v>0</v>
      </c>
      <c r="AV31">
        <v>27.3</v>
      </c>
      <c r="AW31">
        <v>69.504000000000005</v>
      </c>
      <c r="AX31">
        <v>27.4</v>
      </c>
      <c r="AY31">
        <v>0</v>
      </c>
      <c r="AZ31">
        <f t="shared" si="0"/>
        <v>86.3</v>
      </c>
      <c r="BA31">
        <f t="shared" si="1"/>
        <v>3156.1898940000005</v>
      </c>
      <c r="BD31">
        <v>24.08</v>
      </c>
      <c r="BE31">
        <v>7.64</v>
      </c>
      <c r="BF31">
        <v>2.0699999999999998</v>
      </c>
      <c r="BG31">
        <v>4.0199999999999996</v>
      </c>
      <c r="BH31">
        <v>5.81</v>
      </c>
      <c r="BI31">
        <v>7.17</v>
      </c>
      <c r="BJ31">
        <v>1.56</v>
      </c>
      <c r="BK31">
        <v>3.26</v>
      </c>
      <c r="BL31">
        <v>3.44</v>
      </c>
      <c r="BM31">
        <v>1.6</v>
      </c>
      <c r="BN31">
        <v>0</v>
      </c>
      <c r="BO31">
        <v>15.68</v>
      </c>
      <c r="BP31">
        <v>2.97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86.3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52.607999999999997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137.25</v>
      </c>
      <c r="Q32">
        <v>6.0017810000000003</v>
      </c>
      <c r="R32">
        <v>21.196097999999999</v>
      </c>
      <c r="S32">
        <v>26.390910000000002</v>
      </c>
      <c r="T32">
        <v>0</v>
      </c>
      <c r="U32">
        <v>418.77</v>
      </c>
      <c r="V32">
        <v>20.731850000000001</v>
      </c>
      <c r="W32">
        <v>147.515624</v>
      </c>
      <c r="X32">
        <v>0</v>
      </c>
      <c r="Y32">
        <v>0</v>
      </c>
      <c r="Z32">
        <v>6.6</v>
      </c>
      <c r="AA32">
        <v>0</v>
      </c>
      <c r="AB32">
        <v>26.34008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12.922800000000001</v>
      </c>
      <c r="AH32">
        <v>89.965000000000003</v>
      </c>
      <c r="AI32">
        <v>33.097999999999999</v>
      </c>
      <c r="AJ32">
        <v>0</v>
      </c>
      <c r="AK32">
        <v>51.267600000000002</v>
      </c>
      <c r="AL32">
        <v>46.48</v>
      </c>
      <c r="AM32">
        <v>10.5307</v>
      </c>
      <c r="AN32">
        <v>0.66954999999999998</v>
      </c>
      <c r="AO32">
        <v>6.4973999999999998</v>
      </c>
      <c r="AP32">
        <v>11.529</v>
      </c>
      <c r="AQ32">
        <v>0</v>
      </c>
      <c r="AR32">
        <v>33.091920000000002</v>
      </c>
      <c r="AS32">
        <v>0</v>
      </c>
      <c r="AT32">
        <v>12.36</v>
      </c>
      <c r="AU32">
        <v>0</v>
      </c>
      <c r="AV32">
        <v>27.3</v>
      </c>
      <c r="AW32">
        <v>69.504000000000005</v>
      </c>
      <c r="AX32">
        <v>27.4</v>
      </c>
      <c r="AY32">
        <v>0</v>
      </c>
      <c r="AZ32">
        <f t="shared" si="0"/>
        <v>86.3</v>
      </c>
      <c r="BA32">
        <f t="shared" si="1"/>
        <v>3151.9394310000007</v>
      </c>
      <c r="BD32">
        <v>24.08</v>
      </c>
      <c r="BE32">
        <v>7.64</v>
      </c>
      <c r="BF32">
        <v>2.0699999999999998</v>
      </c>
      <c r="BG32">
        <v>4.0199999999999996</v>
      </c>
      <c r="BH32">
        <v>5.81</v>
      </c>
      <c r="BI32">
        <v>7.17</v>
      </c>
      <c r="BJ32">
        <v>1.56</v>
      </c>
      <c r="BK32">
        <v>3.26</v>
      </c>
      <c r="BL32">
        <v>3.44</v>
      </c>
      <c r="BM32">
        <v>1.6</v>
      </c>
      <c r="BN32">
        <v>0</v>
      </c>
      <c r="BO32">
        <v>15.68</v>
      </c>
      <c r="BP32">
        <v>2.97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86.3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52.607999999999997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137.25</v>
      </c>
      <c r="Q33">
        <v>6.0017810000000003</v>
      </c>
      <c r="R33">
        <v>21.196097999999999</v>
      </c>
      <c r="S33">
        <v>26.390910000000002</v>
      </c>
      <c r="T33">
        <v>0</v>
      </c>
      <c r="U33">
        <v>418.77</v>
      </c>
      <c r="V33">
        <v>20.731850000000001</v>
      </c>
      <c r="W33">
        <v>147.515624</v>
      </c>
      <c r="X33">
        <v>0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12.922800000000001</v>
      </c>
      <c r="AH33">
        <v>89.965000000000003</v>
      </c>
      <c r="AI33">
        <v>33.097999999999999</v>
      </c>
      <c r="AJ33">
        <v>0</v>
      </c>
      <c r="AK33">
        <v>51.267600000000002</v>
      </c>
      <c r="AL33">
        <v>46.48</v>
      </c>
      <c r="AM33">
        <v>10.5307</v>
      </c>
      <c r="AN33">
        <v>0.66954999999999998</v>
      </c>
      <c r="AO33">
        <v>6.4973999999999998</v>
      </c>
      <c r="AP33">
        <v>11.529</v>
      </c>
      <c r="AQ33">
        <v>0</v>
      </c>
      <c r="AR33">
        <v>33.091920000000002</v>
      </c>
      <c r="AS33">
        <v>0</v>
      </c>
      <c r="AT33">
        <v>12.36</v>
      </c>
      <c r="AU33">
        <v>0</v>
      </c>
      <c r="AV33">
        <v>27.3</v>
      </c>
      <c r="AW33">
        <v>69.504000000000005</v>
      </c>
      <c r="AX33">
        <v>27.4</v>
      </c>
      <c r="AY33">
        <v>0</v>
      </c>
      <c r="AZ33">
        <f t="shared" si="0"/>
        <v>86.389999999999986</v>
      </c>
      <c r="BA33">
        <f t="shared" si="1"/>
        <v>3151.9832310000006</v>
      </c>
      <c r="BD33">
        <v>24.08</v>
      </c>
      <c r="BE33">
        <v>7.64</v>
      </c>
      <c r="BF33">
        <v>2.0699999999999998</v>
      </c>
      <c r="BG33">
        <v>4.0199999999999996</v>
      </c>
      <c r="BH33">
        <v>5.81</v>
      </c>
      <c r="BI33">
        <v>7.17</v>
      </c>
      <c r="BJ33">
        <v>1.56</v>
      </c>
      <c r="BK33">
        <v>3.26</v>
      </c>
      <c r="BL33">
        <v>3.44</v>
      </c>
      <c r="BM33">
        <v>1.6</v>
      </c>
      <c r="BN33">
        <v>0</v>
      </c>
      <c r="BO33">
        <v>15.77</v>
      </c>
      <c r="BP33">
        <v>2.97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86.389999999999986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52.607999999999997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137.25</v>
      </c>
      <c r="Q34">
        <v>6.0017810000000003</v>
      </c>
      <c r="R34">
        <v>21.196097999999999</v>
      </c>
      <c r="S34">
        <v>26.390910000000002</v>
      </c>
      <c r="T34">
        <v>0</v>
      </c>
      <c r="U34">
        <v>418.77</v>
      </c>
      <c r="V34">
        <v>20.731850000000001</v>
      </c>
      <c r="W34">
        <v>147.515624</v>
      </c>
      <c r="X34">
        <v>0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12.922800000000001</v>
      </c>
      <c r="AH34">
        <v>89.965000000000003</v>
      </c>
      <c r="AI34">
        <v>7.6379999999999999</v>
      </c>
      <c r="AJ34">
        <v>0</v>
      </c>
      <c r="AK34">
        <v>51.267600000000002</v>
      </c>
      <c r="AL34">
        <v>46.48</v>
      </c>
      <c r="AM34">
        <v>10.5307</v>
      </c>
      <c r="AN34">
        <v>0.66954999999999998</v>
      </c>
      <c r="AO34">
        <v>6.4973999999999998</v>
      </c>
      <c r="AP34">
        <v>5.1239999999999997</v>
      </c>
      <c r="AQ34">
        <v>0</v>
      </c>
      <c r="AR34">
        <v>33.091920000000002</v>
      </c>
      <c r="AS34">
        <v>0</v>
      </c>
      <c r="AT34">
        <v>12.36</v>
      </c>
      <c r="AU34">
        <v>0</v>
      </c>
      <c r="AV34">
        <v>27.3</v>
      </c>
      <c r="AW34">
        <v>69.504000000000005</v>
      </c>
      <c r="AX34">
        <v>27.4</v>
      </c>
      <c r="AY34">
        <v>0</v>
      </c>
      <c r="AZ34">
        <f t="shared" si="0"/>
        <v>86.389999999999986</v>
      </c>
      <c r="BA34">
        <f t="shared" si="1"/>
        <v>3120.1182310000004</v>
      </c>
      <c r="BD34">
        <v>24.08</v>
      </c>
      <c r="BE34">
        <v>7.64</v>
      </c>
      <c r="BF34">
        <v>2.0699999999999998</v>
      </c>
      <c r="BG34">
        <v>4.0199999999999996</v>
      </c>
      <c r="BH34">
        <v>5.81</v>
      </c>
      <c r="BI34">
        <v>7.17</v>
      </c>
      <c r="BJ34">
        <v>1.56</v>
      </c>
      <c r="BK34">
        <v>3.26</v>
      </c>
      <c r="BL34">
        <v>3.44</v>
      </c>
      <c r="BM34">
        <v>1.6</v>
      </c>
      <c r="BN34">
        <v>0</v>
      </c>
      <c r="BO34">
        <v>15.77</v>
      </c>
      <c r="BP34">
        <v>2.97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86.389999999999986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52.607999999999997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137.25</v>
      </c>
      <c r="Q35">
        <v>6.0017810000000003</v>
      </c>
      <c r="R35">
        <v>21.196097999999999</v>
      </c>
      <c r="S35">
        <v>26.390910000000002</v>
      </c>
      <c r="T35">
        <v>0</v>
      </c>
      <c r="U35">
        <v>418.77</v>
      </c>
      <c r="V35">
        <v>20.731850000000001</v>
      </c>
      <c r="W35">
        <v>147.515624</v>
      </c>
      <c r="X35">
        <v>0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12.922800000000001</v>
      </c>
      <c r="AH35">
        <v>89.965000000000003</v>
      </c>
      <c r="AI35">
        <v>2.5459999999999998</v>
      </c>
      <c r="AJ35">
        <v>0</v>
      </c>
      <c r="AK35">
        <v>51.267600000000002</v>
      </c>
      <c r="AL35">
        <v>46.48</v>
      </c>
      <c r="AM35">
        <v>10.5307</v>
      </c>
      <c r="AN35">
        <v>0.66954999999999998</v>
      </c>
      <c r="AO35">
        <v>6.4973999999999998</v>
      </c>
      <c r="AP35">
        <v>5.1239999999999997</v>
      </c>
      <c r="AQ35">
        <v>0</v>
      </c>
      <c r="AR35">
        <v>33.091920000000002</v>
      </c>
      <c r="AS35">
        <v>0</v>
      </c>
      <c r="AT35">
        <v>12.36</v>
      </c>
      <c r="AU35">
        <v>0</v>
      </c>
      <c r="AV35">
        <v>26.774999999999999</v>
      </c>
      <c r="AW35">
        <v>69.504000000000005</v>
      </c>
      <c r="AX35">
        <v>27.4</v>
      </c>
      <c r="AY35">
        <v>0</v>
      </c>
      <c r="AZ35">
        <f t="shared" si="0"/>
        <v>86.27</v>
      </c>
      <c r="BA35">
        <f t="shared" si="1"/>
        <v>3114.3812310000003</v>
      </c>
      <c r="BD35">
        <v>24.08</v>
      </c>
      <c r="BE35">
        <v>7.64</v>
      </c>
      <c r="BF35">
        <v>2.0699999999999998</v>
      </c>
      <c r="BG35">
        <v>4.0199999999999996</v>
      </c>
      <c r="BH35">
        <v>5.81</v>
      </c>
      <c r="BI35">
        <v>7.17</v>
      </c>
      <c r="BJ35">
        <v>1.56</v>
      </c>
      <c r="BK35">
        <v>3.26</v>
      </c>
      <c r="BL35">
        <v>3.32</v>
      </c>
      <c r="BM35">
        <v>1.6</v>
      </c>
      <c r="BN35">
        <v>0</v>
      </c>
      <c r="BO35">
        <v>15.77</v>
      </c>
      <c r="BP35">
        <v>2.97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86.27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52.607999999999997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137.25</v>
      </c>
      <c r="Q36">
        <v>6.0017810000000003</v>
      </c>
      <c r="R36">
        <v>21.196097999999999</v>
      </c>
      <c r="S36">
        <v>26.390910000000002</v>
      </c>
      <c r="T36">
        <v>0</v>
      </c>
      <c r="U36">
        <v>418.77</v>
      </c>
      <c r="V36">
        <v>20.731850000000001</v>
      </c>
      <c r="W36">
        <v>147.515624</v>
      </c>
      <c r="X36">
        <v>0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12.922800000000001</v>
      </c>
      <c r="AH36">
        <v>89.965000000000003</v>
      </c>
      <c r="AI36">
        <v>2.5459999999999998</v>
      </c>
      <c r="AJ36">
        <v>0</v>
      </c>
      <c r="AK36">
        <v>51.267600000000002</v>
      </c>
      <c r="AL36">
        <v>46.48</v>
      </c>
      <c r="AM36">
        <v>10.5307</v>
      </c>
      <c r="AN36">
        <v>0.66954999999999998</v>
      </c>
      <c r="AO36">
        <v>6.4973999999999998</v>
      </c>
      <c r="AP36">
        <v>5.1239999999999997</v>
      </c>
      <c r="AQ36">
        <v>0</v>
      </c>
      <c r="AR36">
        <v>31.897383000000001</v>
      </c>
      <c r="AS36">
        <v>0</v>
      </c>
      <c r="AT36">
        <v>12.36</v>
      </c>
      <c r="AU36">
        <v>0</v>
      </c>
      <c r="AV36">
        <v>26.774999999999999</v>
      </c>
      <c r="AW36">
        <v>69.504000000000005</v>
      </c>
      <c r="AX36">
        <v>27.4</v>
      </c>
      <c r="AY36">
        <v>0</v>
      </c>
      <c r="AZ36">
        <f t="shared" si="0"/>
        <v>86.27</v>
      </c>
      <c r="BA36">
        <f t="shared" si="1"/>
        <v>3113.1866940000004</v>
      </c>
      <c r="BD36">
        <v>24.08</v>
      </c>
      <c r="BE36">
        <v>7.64</v>
      </c>
      <c r="BF36">
        <v>2.0699999999999998</v>
      </c>
      <c r="BG36">
        <v>4.0199999999999996</v>
      </c>
      <c r="BH36">
        <v>5.81</v>
      </c>
      <c r="BI36">
        <v>7.17</v>
      </c>
      <c r="BJ36">
        <v>1.56</v>
      </c>
      <c r="BK36">
        <v>3.26</v>
      </c>
      <c r="BL36">
        <v>3.32</v>
      </c>
      <c r="BM36">
        <v>1.6</v>
      </c>
      <c r="BN36">
        <v>0</v>
      </c>
      <c r="BO36">
        <v>15.77</v>
      </c>
      <c r="BP36">
        <v>2.97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86.27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52.607999999999997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137.25</v>
      </c>
      <c r="Q37">
        <v>6.0017810000000003</v>
      </c>
      <c r="R37">
        <v>21.196097999999999</v>
      </c>
      <c r="S37">
        <v>26.390910000000002</v>
      </c>
      <c r="T37">
        <v>0</v>
      </c>
      <c r="U37">
        <v>418.77</v>
      </c>
      <c r="V37">
        <v>20.731850000000001</v>
      </c>
      <c r="W37">
        <v>147.515624</v>
      </c>
      <c r="X37">
        <v>0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12.922800000000001</v>
      </c>
      <c r="AH37">
        <v>89.965000000000003</v>
      </c>
      <c r="AI37">
        <v>2.5459999999999998</v>
      </c>
      <c r="AJ37">
        <v>0</v>
      </c>
      <c r="AK37">
        <v>51.267600000000002</v>
      </c>
      <c r="AL37">
        <v>46.48</v>
      </c>
      <c r="AM37">
        <v>10.5307</v>
      </c>
      <c r="AN37">
        <v>0.66954999999999998</v>
      </c>
      <c r="AO37">
        <v>7.6734</v>
      </c>
      <c r="AP37">
        <v>5.1239999999999997</v>
      </c>
      <c r="AQ37">
        <v>0</v>
      </c>
      <c r="AR37">
        <v>31.897383000000001</v>
      </c>
      <c r="AS37">
        <v>0</v>
      </c>
      <c r="AT37">
        <v>14.007999999999999</v>
      </c>
      <c r="AU37">
        <v>0</v>
      </c>
      <c r="AV37">
        <v>26.774999999999999</v>
      </c>
      <c r="AW37">
        <v>69.504000000000005</v>
      </c>
      <c r="AX37">
        <v>27.4</v>
      </c>
      <c r="AY37">
        <v>0</v>
      </c>
      <c r="AZ37">
        <f t="shared" si="0"/>
        <v>86.699999999999989</v>
      </c>
      <c r="BA37">
        <f t="shared" si="1"/>
        <v>3116.4406939999999</v>
      </c>
      <c r="BD37">
        <v>24.48</v>
      </c>
      <c r="BE37">
        <v>7.64</v>
      </c>
      <c r="BF37">
        <v>2.1</v>
      </c>
      <c r="BG37">
        <v>4.0199999999999996</v>
      </c>
      <c r="BH37">
        <v>5.81</v>
      </c>
      <c r="BI37">
        <v>7.17</v>
      </c>
      <c r="BJ37">
        <v>1.56</v>
      </c>
      <c r="BK37">
        <v>3.26</v>
      </c>
      <c r="BL37">
        <v>3.32</v>
      </c>
      <c r="BM37">
        <v>1.6</v>
      </c>
      <c r="BN37">
        <v>0</v>
      </c>
      <c r="BO37">
        <v>15.77</v>
      </c>
      <c r="BP37">
        <v>2.97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86.699999999999989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52.607999999999997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137.25</v>
      </c>
      <c r="Q38">
        <v>6.0017810000000003</v>
      </c>
      <c r="R38">
        <v>21.196097999999999</v>
      </c>
      <c r="S38">
        <v>26.390910000000002</v>
      </c>
      <c r="T38">
        <v>0</v>
      </c>
      <c r="U38">
        <v>418.77</v>
      </c>
      <c r="V38">
        <v>20.731850000000001</v>
      </c>
      <c r="W38">
        <v>147.515624</v>
      </c>
      <c r="X38">
        <v>0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12.922800000000001</v>
      </c>
      <c r="AH38">
        <v>89.965000000000003</v>
      </c>
      <c r="AI38">
        <v>14.6395</v>
      </c>
      <c r="AJ38">
        <v>0</v>
      </c>
      <c r="AK38">
        <v>51.267600000000002</v>
      </c>
      <c r="AL38">
        <v>46.48</v>
      </c>
      <c r="AM38">
        <v>10.5307</v>
      </c>
      <c r="AN38">
        <v>0.66954999999999998</v>
      </c>
      <c r="AO38">
        <v>7.6734</v>
      </c>
      <c r="AP38">
        <v>5.1239999999999997</v>
      </c>
      <c r="AQ38">
        <v>0</v>
      </c>
      <c r="AR38">
        <v>31.897383000000001</v>
      </c>
      <c r="AS38">
        <v>0</v>
      </c>
      <c r="AT38">
        <v>14.007999999999999</v>
      </c>
      <c r="AU38">
        <v>0</v>
      </c>
      <c r="AV38">
        <v>26.774999999999999</v>
      </c>
      <c r="AW38">
        <v>69.504000000000005</v>
      </c>
      <c r="AX38">
        <v>27.4</v>
      </c>
      <c r="AY38">
        <v>0</v>
      </c>
      <c r="AZ38">
        <f t="shared" si="0"/>
        <v>86.3</v>
      </c>
      <c r="BA38">
        <f t="shared" si="1"/>
        <v>3128.1341940000007</v>
      </c>
      <c r="BD38">
        <v>24.08</v>
      </c>
      <c r="BE38">
        <v>7.64</v>
      </c>
      <c r="BF38">
        <v>2.1</v>
      </c>
      <c r="BG38">
        <v>4.0199999999999996</v>
      </c>
      <c r="BH38">
        <v>5.81</v>
      </c>
      <c r="BI38">
        <v>7.17</v>
      </c>
      <c r="BJ38">
        <v>1.56</v>
      </c>
      <c r="BK38">
        <v>3.26</v>
      </c>
      <c r="BL38">
        <v>3.32</v>
      </c>
      <c r="BM38">
        <v>1.6</v>
      </c>
      <c r="BN38">
        <v>0</v>
      </c>
      <c r="BO38">
        <v>15.77</v>
      </c>
      <c r="BP38">
        <v>2.97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86.3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52.607999999999997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137.25</v>
      </c>
      <c r="Q39">
        <v>6.0017810000000003</v>
      </c>
      <c r="R39">
        <v>21.196097999999999</v>
      </c>
      <c r="S39">
        <v>26.390910000000002</v>
      </c>
      <c r="T39">
        <v>0</v>
      </c>
      <c r="U39">
        <v>418.77</v>
      </c>
      <c r="V39">
        <v>20.731850000000001</v>
      </c>
      <c r="W39">
        <v>147.515624</v>
      </c>
      <c r="X39">
        <v>0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12.922800000000001</v>
      </c>
      <c r="AH39">
        <v>89.965000000000003</v>
      </c>
      <c r="AI39">
        <v>14.6395</v>
      </c>
      <c r="AJ39">
        <v>0</v>
      </c>
      <c r="AK39">
        <v>51.267600000000002</v>
      </c>
      <c r="AL39">
        <v>46.48</v>
      </c>
      <c r="AM39">
        <v>10.5307</v>
      </c>
      <c r="AN39">
        <v>0.66954999999999998</v>
      </c>
      <c r="AO39">
        <v>7.6734</v>
      </c>
      <c r="AP39">
        <v>5.1239999999999997</v>
      </c>
      <c r="AQ39">
        <v>0</v>
      </c>
      <c r="AR39">
        <v>31.897383000000001</v>
      </c>
      <c r="AS39">
        <v>0</v>
      </c>
      <c r="AT39">
        <v>14.007999999999999</v>
      </c>
      <c r="AU39">
        <v>0</v>
      </c>
      <c r="AV39">
        <v>26.774999999999999</v>
      </c>
      <c r="AW39">
        <v>69.504000000000005</v>
      </c>
      <c r="AX39">
        <v>27.4</v>
      </c>
      <c r="AY39">
        <v>0</v>
      </c>
      <c r="AZ39">
        <f t="shared" si="0"/>
        <v>86.41</v>
      </c>
      <c r="BA39">
        <f t="shared" si="1"/>
        <v>3128.2441940000003</v>
      </c>
      <c r="BD39">
        <v>24.07</v>
      </c>
      <c r="BE39">
        <v>7.64</v>
      </c>
      <c r="BF39">
        <v>2.13</v>
      </c>
      <c r="BG39">
        <v>4.0199999999999996</v>
      </c>
      <c r="BH39">
        <v>5.81</v>
      </c>
      <c r="BI39">
        <v>7.17</v>
      </c>
      <c r="BJ39">
        <v>1.56</v>
      </c>
      <c r="BK39">
        <v>3.26</v>
      </c>
      <c r="BL39">
        <v>3.41</v>
      </c>
      <c r="BM39">
        <v>1.6</v>
      </c>
      <c r="BN39">
        <v>0</v>
      </c>
      <c r="BO39">
        <v>15.77</v>
      </c>
      <c r="BP39">
        <v>2.97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86.41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52.607999999999997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137.25</v>
      </c>
      <c r="Q40">
        <v>6.0017810000000003</v>
      </c>
      <c r="R40">
        <v>21.196097999999999</v>
      </c>
      <c r="S40">
        <v>26.390910000000002</v>
      </c>
      <c r="T40">
        <v>0</v>
      </c>
      <c r="U40">
        <v>418.77</v>
      </c>
      <c r="V40">
        <v>20.731850000000001</v>
      </c>
      <c r="W40">
        <v>147.515624</v>
      </c>
      <c r="X40">
        <v>0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12.922800000000001</v>
      </c>
      <c r="AH40">
        <v>89.965000000000003</v>
      </c>
      <c r="AI40">
        <v>14.6395</v>
      </c>
      <c r="AJ40">
        <v>0</v>
      </c>
      <c r="AK40">
        <v>51.267600000000002</v>
      </c>
      <c r="AL40">
        <v>46.48</v>
      </c>
      <c r="AM40">
        <v>10.5307</v>
      </c>
      <c r="AN40">
        <v>0.66954999999999998</v>
      </c>
      <c r="AO40">
        <v>7.6734</v>
      </c>
      <c r="AP40">
        <v>5.1239999999999997</v>
      </c>
      <c r="AQ40">
        <v>0</v>
      </c>
      <c r="AR40">
        <v>31.897383000000001</v>
      </c>
      <c r="AS40">
        <v>0</v>
      </c>
      <c r="AT40">
        <v>14.007999999999999</v>
      </c>
      <c r="AU40">
        <v>0</v>
      </c>
      <c r="AV40">
        <v>26.774999999999999</v>
      </c>
      <c r="AW40">
        <v>69.504000000000005</v>
      </c>
      <c r="AX40">
        <v>27.4</v>
      </c>
      <c r="AY40">
        <v>0</v>
      </c>
      <c r="AZ40">
        <f t="shared" si="0"/>
        <v>86.42</v>
      </c>
      <c r="BA40">
        <f t="shared" si="1"/>
        <v>3128.2541940000006</v>
      </c>
      <c r="BD40">
        <v>24.08</v>
      </c>
      <c r="BE40">
        <v>7.64</v>
      </c>
      <c r="BF40">
        <v>2.13</v>
      </c>
      <c r="BG40">
        <v>4.0199999999999996</v>
      </c>
      <c r="BH40">
        <v>5.81</v>
      </c>
      <c r="BI40">
        <v>7.17</v>
      </c>
      <c r="BJ40">
        <v>1.56</v>
      </c>
      <c r="BK40">
        <v>3.26</v>
      </c>
      <c r="BL40">
        <v>3.41</v>
      </c>
      <c r="BM40">
        <v>1.6</v>
      </c>
      <c r="BN40">
        <v>0</v>
      </c>
      <c r="BO40">
        <v>15.77</v>
      </c>
      <c r="BP40">
        <v>2.97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86.42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52.607999999999997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137.25</v>
      </c>
      <c r="Q41">
        <v>6.0017810000000003</v>
      </c>
      <c r="R41">
        <v>21.196097999999999</v>
      </c>
      <c r="S41">
        <v>26.390910000000002</v>
      </c>
      <c r="T41">
        <v>0</v>
      </c>
      <c r="U41">
        <v>418.77</v>
      </c>
      <c r="V41">
        <v>20.731850000000001</v>
      </c>
      <c r="W41">
        <v>147.515624</v>
      </c>
      <c r="X41">
        <v>0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12.922800000000001</v>
      </c>
      <c r="AH41">
        <v>89.965000000000003</v>
      </c>
      <c r="AI41">
        <v>14.6395</v>
      </c>
      <c r="AJ41">
        <v>0</v>
      </c>
      <c r="AK41">
        <v>51.267600000000002</v>
      </c>
      <c r="AL41">
        <v>34.86</v>
      </c>
      <c r="AM41">
        <v>10.5307</v>
      </c>
      <c r="AN41">
        <v>0.66954999999999998</v>
      </c>
      <c r="AO41">
        <v>7.6734</v>
      </c>
      <c r="AP41">
        <v>5.1239999999999997</v>
      </c>
      <c r="AQ41">
        <v>0</v>
      </c>
      <c r="AR41">
        <v>31.897383000000001</v>
      </c>
      <c r="AS41">
        <v>0</v>
      </c>
      <c r="AT41">
        <v>14.832000000000001</v>
      </c>
      <c r="AU41">
        <v>0</v>
      </c>
      <c r="AV41">
        <v>26.774999999999999</v>
      </c>
      <c r="AW41">
        <v>69.504000000000005</v>
      </c>
      <c r="AX41">
        <v>27.4</v>
      </c>
      <c r="AY41">
        <v>0</v>
      </c>
      <c r="AZ41">
        <f t="shared" si="0"/>
        <v>86.42</v>
      </c>
      <c r="BA41">
        <f t="shared" si="1"/>
        <v>3117.4581940000007</v>
      </c>
      <c r="BD41">
        <v>24.08</v>
      </c>
      <c r="BE41">
        <v>7.64</v>
      </c>
      <c r="BF41">
        <v>2.13</v>
      </c>
      <c r="BG41">
        <v>4.0199999999999996</v>
      </c>
      <c r="BH41">
        <v>5.81</v>
      </c>
      <c r="BI41">
        <v>7.17</v>
      </c>
      <c r="BJ41">
        <v>1.56</v>
      </c>
      <c r="BK41">
        <v>3.26</v>
      </c>
      <c r="BL41">
        <v>3.41</v>
      </c>
      <c r="BM41">
        <v>1.6</v>
      </c>
      <c r="BN41">
        <v>0</v>
      </c>
      <c r="BO41">
        <v>15.77</v>
      </c>
      <c r="BP41">
        <v>2.97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86.42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52.607999999999997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137.25</v>
      </c>
      <c r="Q42">
        <v>6.0017810000000003</v>
      </c>
      <c r="R42">
        <v>21.196097999999999</v>
      </c>
      <c r="S42">
        <v>26.390910000000002</v>
      </c>
      <c r="T42">
        <v>0</v>
      </c>
      <c r="U42">
        <v>418.77</v>
      </c>
      <c r="V42">
        <v>20.731850000000001</v>
      </c>
      <c r="W42">
        <v>147.515624</v>
      </c>
      <c r="X42">
        <v>0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12.922800000000001</v>
      </c>
      <c r="AH42">
        <v>89.965000000000003</v>
      </c>
      <c r="AI42">
        <v>2.5459999999999998</v>
      </c>
      <c r="AJ42">
        <v>0</v>
      </c>
      <c r="AK42">
        <v>51.267600000000002</v>
      </c>
      <c r="AL42">
        <v>34.86</v>
      </c>
      <c r="AM42">
        <v>10.5307</v>
      </c>
      <c r="AN42">
        <v>0.66954999999999998</v>
      </c>
      <c r="AO42">
        <v>7.6734</v>
      </c>
      <c r="AP42">
        <v>5.1239999999999997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26.774999999999999</v>
      </c>
      <c r="AW42">
        <v>69.504000000000005</v>
      </c>
      <c r="AX42">
        <v>27.4</v>
      </c>
      <c r="AY42">
        <v>0</v>
      </c>
      <c r="AZ42">
        <f t="shared" si="0"/>
        <v>86.49</v>
      </c>
      <c r="BA42">
        <f t="shared" si="1"/>
        <v>3105.599494</v>
      </c>
      <c r="BD42">
        <v>24.07</v>
      </c>
      <c r="BE42">
        <v>7.64</v>
      </c>
      <c r="BF42">
        <v>2.13</v>
      </c>
      <c r="BG42">
        <v>4.0199999999999996</v>
      </c>
      <c r="BH42">
        <v>5.81</v>
      </c>
      <c r="BI42">
        <v>7.17</v>
      </c>
      <c r="BJ42">
        <v>1.56</v>
      </c>
      <c r="BK42">
        <v>3.3</v>
      </c>
      <c r="BL42">
        <v>3.45</v>
      </c>
      <c r="BM42">
        <v>1.6</v>
      </c>
      <c r="BN42">
        <v>0</v>
      </c>
      <c r="BO42">
        <v>15.77</v>
      </c>
      <c r="BP42">
        <v>2.97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86.49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52.607999999999997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137.25</v>
      </c>
      <c r="Q43">
        <v>6.0017810000000003</v>
      </c>
      <c r="R43">
        <v>21.196097999999999</v>
      </c>
      <c r="S43">
        <v>26.390910000000002</v>
      </c>
      <c r="T43">
        <v>0</v>
      </c>
      <c r="U43">
        <v>418.77</v>
      </c>
      <c r="V43">
        <v>20.731850000000001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18.229800000000001</v>
      </c>
      <c r="AE43">
        <v>49.436556000000003</v>
      </c>
      <c r="AF43">
        <v>0</v>
      </c>
      <c r="AG43">
        <v>12.922800000000001</v>
      </c>
      <c r="AH43">
        <v>89.965000000000003</v>
      </c>
      <c r="AI43">
        <v>2.5459999999999998</v>
      </c>
      <c r="AJ43">
        <v>0</v>
      </c>
      <c r="AK43">
        <v>51.267600000000002</v>
      </c>
      <c r="AL43">
        <v>34.86</v>
      </c>
      <c r="AM43">
        <v>10.5307</v>
      </c>
      <c r="AN43">
        <v>0.66954999999999998</v>
      </c>
      <c r="AO43">
        <v>7.6734</v>
      </c>
      <c r="AP43">
        <v>5.1239999999999997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26.25</v>
      </c>
      <c r="AW43">
        <v>69.504000000000005</v>
      </c>
      <c r="AX43">
        <v>27.4</v>
      </c>
      <c r="AY43">
        <v>0</v>
      </c>
      <c r="AZ43">
        <f t="shared" si="0"/>
        <v>86.52</v>
      </c>
      <c r="BA43">
        <f t="shared" si="1"/>
        <v>3102.784294</v>
      </c>
      <c r="BD43">
        <v>24.07</v>
      </c>
      <c r="BE43">
        <v>7.64</v>
      </c>
      <c r="BF43">
        <v>2.16</v>
      </c>
      <c r="BG43">
        <v>4.0199999999999996</v>
      </c>
      <c r="BH43">
        <v>5.81</v>
      </c>
      <c r="BI43">
        <v>7.17</v>
      </c>
      <c r="BJ43">
        <v>1.56</v>
      </c>
      <c r="BK43">
        <v>3.3</v>
      </c>
      <c r="BL43">
        <v>3.45</v>
      </c>
      <c r="BM43">
        <v>1.6</v>
      </c>
      <c r="BN43">
        <v>0</v>
      </c>
      <c r="BO43">
        <v>15.77</v>
      </c>
      <c r="BP43">
        <v>2.97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86.52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52.607999999999997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137.25</v>
      </c>
      <c r="Q44">
        <v>6.0017810000000003</v>
      </c>
      <c r="R44">
        <v>21.196097999999999</v>
      </c>
      <c r="S44">
        <v>26.390910000000002</v>
      </c>
      <c r="T44">
        <v>0</v>
      </c>
      <c r="U44">
        <v>418.77</v>
      </c>
      <c r="V44">
        <v>20.731850000000001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49.436556000000003</v>
      </c>
      <c r="AF44">
        <v>0</v>
      </c>
      <c r="AG44">
        <v>12.922800000000001</v>
      </c>
      <c r="AH44">
        <v>89.965000000000003</v>
      </c>
      <c r="AI44">
        <v>2.5459999999999998</v>
      </c>
      <c r="AJ44">
        <v>0</v>
      </c>
      <c r="AK44">
        <v>51.267600000000002</v>
      </c>
      <c r="AL44">
        <v>34.86</v>
      </c>
      <c r="AM44">
        <v>10.5307</v>
      </c>
      <c r="AN44">
        <v>0.66954999999999998</v>
      </c>
      <c r="AO44">
        <v>7.6734</v>
      </c>
      <c r="AP44">
        <v>5.1239999999999997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26.25</v>
      </c>
      <c r="AW44">
        <v>69.504000000000005</v>
      </c>
      <c r="AX44">
        <v>27.4</v>
      </c>
      <c r="AY44">
        <v>0</v>
      </c>
      <c r="AZ44">
        <f t="shared" si="0"/>
        <v>86.679999999999978</v>
      </c>
      <c r="BA44">
        <f t="shared" si="1"/>
        <v>3102.8643139999999</v>
      </c>
      <c r="BD44">
        <v>24.08</v>
      </c>
      <c r="BE44">
        <v>7.64</v>
      </c>
      <c r="BF44">
        <v>2.16</v>
      </c>
      <c r="BG44">
        <v>4.0199999999999996</v>
      </c>
      <c r="BH44">
        <v>5.81</v>
      </c>
      <c r="BI44">
        <v>7.17</v>
      </c>
      <c r="BJ44">
        <v>1.56</v>
      </c>
      <c r="BK44">
        <v>3.36</v>
      </c>
      <c r="BL44">
        <v>3.54</v>
      </c>
      <c r="BM44">
        <v>1.6</v>
      </c>
      <c r="BN44">
        <v>0</v>
      </c>
      <c r="BO44">
        <v>15.77</v>
      </c>
      <c r="BP44">
        <v>2.97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86.679999999999978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52.607999999999997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137.25</v>
      </c>
      <c r="Q45">
        <v>6.0017810000000003</v>
      </c>
      <c r="R45">
        <v>21.196097999999999</v>
      </c>
      <c r="S45">
        <v>26.390910000000002</v>
      </c>
      <c r="T45">
        <v>0</v>
      </c>
      <c r="U45">
        <v>418.77</v>
      </c>
      <c r="V45">
        <v>20.731850000000001</v>
      </c>
      <c r="W45">
        <v>147.515624</v>
      </c>
      <c r="X45">
        <v>0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49.436556000000003</v>
      </c>
      <c r="AF45">
        <v>0</v>
      </c>
      <c r="AG45">
        <v>12.922800000000001</v>
      </c>
      <c r="AH45">
        <v>89.965000000000003</v>
      </c>
      <c r="AI45">
        <v>2.5459999999999998</v>
      </c>
      <c r="AJ45">
        <v>0</v>
      </c>
      <c r="AK45">
        <v>51.267600000000002</v>
      </c>
      <c r="AL45">
        <v>34.86</v>
      </c>
      <c r="AM45">
        <v>10.5307</v>
      </c>
      <c r="AN45">
        <v>0.66954999999999998</v>
      </c>
      <c r="AO45">
        <v>7.6734</v>
      </c>
      <c r="AP45">
        <v>5.1239999999999997</v>
      </c>
      <c r="AQ45">
        <v>0</v>
      </c>
      <c r="AR45">
        <v>31.897383000000001</v>
      </c>
      <c r="AS45">
        <v>0</v>
      </c>
      <c r="AT45">
        <v>14.9968</v>
      </c>
      <c r="AU45">
        <v>0</v>
      </c>
      <c r="AV45">
        <v>26.25</v>
      </c>
      <c r="AW45">
        <v>69.504000000000005</v>
      </c>
      <c r="AX45">
        <v>27.4</v>
      </c>
      <c r="AY45">
        <v>0</v>
      </c>
      <c r="AZ45">
        <f t="shared" si="0"/>
        <v>86.679999999999978</v>
      </c>
      <c r="BA45">
        <f t="shared" si="1"/>
        <v>3102.8643139999999</v>
      </c>
      <c r="BD45">
        <v>24.08</v>
      </c>
      <c r="BE45">
        <v>7.64</v>
      </c>
      <c r="BF45">
        <v>2.16</v>
      </c>
      <c r="BG45">
        <v>4.0199999999999996</v>
      </c>
      <c r="BH45">
        <v>5.81</v>
      </c>
      <c r="BI45">
        <v>7.17</v>
      </c>
      <c r="BJ45">
        <v>1.56</v>
      </c>
      <c r="BK45">
        <v>3.36</v>
      </c>
      <c r="BL45">
        <v>3.54</v>
      </c>
      <c r="BM45">
        <v>1.6</v>
      </c>
      <c r="BN45">
        <v>0</v>
      </c>
      <c r="BO45">
        <v>15.77</v>
      </c>
      <c r="BP45">
        <v>2.97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86.679999999999978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52.607999999999997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137.25</v>
      </c>
      <c r="Q46">
        <v>6.0017810000000003</v>
      </c>
      <c r="R46">
        <v>21.196097999999999</v>
      </c>
      <c r="S46">
        <v>26.390910000000002</v>
      </c>
      <c r="T46">
        <v>0</v>
      </c>
      <c r="U46">
        <v>418.77</v>
      </c>
      <c r="V46">
        <v>20.731850000000001</v>
      </c>
      <c r="W46">
        <v>147.515624</v>
      </c>
      <c r="X46">
        <v>0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49.436556000000003</v>
      </c>
      <c r="AF46">
        <v>0</v>
      </c>
      <c r="AG46">
        <v>12.922800000000001</v>
      </c>
      <c r="AH46">
        <v>89.965000000000003</v>
      </c>
      <c r="AI46">
        <v>2.5459999999999998</v>
      </c>
      <c r="AJ46">
        <v>0</v>
      </c>
      <c r="AK46">
        <v>51.267600000000002</v>
      </c>
      <c r="AL46">
        <v>34.86</v>
      </c>
      <c r="AM46">
        <v>10.5307</v>
      </c>
      <c r="AN46">
        <v>0.66954999999999998</v>
      </c>
      <c r="AO46">
        <v>7.6734</v>
      </c>
      <c r="AP46">
        <v>5.1239999999999997</v>
      </c>
      <c r="AQ46">
        <v>0</v>
      </c>
      <c r="AR46">
        <v>31.897383000000001</v>
      </c>
      <c r="AS46">
        <v>0</v>
      </c>
      <c r="AT46">
        <v>14.9968</v>
      </c>
      <c r="AU46">
        <v>0</v>
      </c>
      <c r="AV46">
        <v>26.25</v>
      </c>
      <c r="AW46">
        <v>69.504000000000005</v>
      </c>
      <c r="AX46">
        <v>27.4</v>
      </c>
      <c r="AY46">
        <v>0</v>
      </c>
      <c r="AZ46">
        <f t="shared" si="0"/>
        <v>86.669999999999987</v>
      </c>
      <c r="BA46">
        <f t="shared" si="1"/>
        <v>3102.8543140000002</v>
      </c>
      <c r="BD46">
        <v>24.07</v>
      </c>
      <c r="BE46">
        <v>7.64</v>
      </c>
      <c r="BF46">
        <v>2.16</v>
      </c>
      <c r="BG46">
        <v>4.0199999999999996</v>
      </c>
      <c r="BH46">
        <v>5.81</v>
      </c>
      <c r="BI46">
        <v>7.17</v>
      </c>
      <c r="BJ46">
        <v>1.56</v>
      </c>
      <c r="BK46">
        <v>3.36</v>
      </c>
      <c r="BL46">
        <v>3.54</v>
      </c>
      <c r="BM46">
        <v>1.6</v>
      </c>
      <c r="BN46">
        <v>0</v>
      </c>
      <c r="BO46">
        <v>15.77</v>
      </c>
      <c r="BP46">
        <v>2.97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86.669999999999987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52.607999999999997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138</v>
      </c>
      <c r="Q47">
        <v>6.0017810000000003</v>
      </c>
      <c r="R47">
        <v>21.196097999999999</v>
      </c>
      <c r="S47">
        <v>26.390910000000002</v>
      </c>
      <c r="T47">
        <v>0</v>
      </c>
      <c r="U47">
        <v>418.77</v>
      </c>
      <c r="V47">
        <v>20.731850000000001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49.436556000000003</v>
      </c>
      <c r="AF47">
        <v>0</v>
      </c>
      <c r="AG47">
        <v>12.922800000000001</v>
      </c>
      <c r="AH47">
        <v>89.965000000000003</v>
      </c>
      <c r="AI47">
        <v>2.5459999999999998</v>
      </c>
      <c r="AJ47">
        <v>0</v>
      </c>
      <c r="AK47">
        <v>51.267600000000002</v>
      </c>
      <c r="AL47">
        <v>46.48</v>
      </c>
      <c r="AM47">
        <v>10.5307</v>
      </c>
      <c r="AN47">
        <v>0.66954999999999998</v>
      </c>
      <c r="AO47">
        <v>7.35</v>
      </c>
      <c r="AP47">
        <v>5.1239999999999997</v>
      </c>
      <c r="AQ47">
        <v>0</v>
      </c>
      <c r="AR47">
        <v>31.897383000000001</v>
      </c>
      <c r="AS47">
        <v>0</v>
      </c>
      <c r="AT47">
        <v>14.9968</v>
      </c>
      <c r="AU47">
        <v>0</v>
      </c>
      <c r="AV47">
        <v>26.25</v>
      </c>
      <c r="AW47">
        <v>69.504000000000005</v>
      </c>
      <c r="AX47">
        <v>27.4</v>
      </c>
      <c r="AY47">
        <v>0</v>
      </c>
      <c r="AZ47">
        <f t="shared" si="0"/>
        <v>86.699999999999989</v>
      </c>
      <c r="BA47">
        <f t="shared" si="1"/>
        <v>3105.2530739999993</v>
      </c>
      <c r="BD47">
        <v>24.08</v>
      </c>
      <c r="BE47">
        <v>7.64</v>
      </c>
      <c r="BF47">
        <v>2.1800000000000002</v>
      </c>
      <c r="BG47">
        <v>4.0199999999999996</v>
      </c>
      <c r="BH47">
        <v>5.81</v>
      </c>
      <c r="BI47">
        <v>7.17</v>
      </c>
      <c r="BJ47">
        <v>1.56</v>
      </c>
      <c r="BK47">
        <v>3.36</v>
      </c>
      <c r="BL47">
        <v>3.54</v>
      </c>
      <c r="BM47">
        <v>1.6</v>
      </c>
      <c r="BN47">
        <v>0</v>
      </c>
      <c r="BO47">
        <v>15.77</v>
      </c>
      <c r="BP47">
        <v>2.97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86.699999999999989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52.607999999999997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138</v>
      </c>
      <c r="Q48">
        <v>6.0017810000000003</v>
      </c>
      <c r="R48">
        <v>21.196097999999999</v>
      </c>
      <c r="S48">
        <v>26.390910000000002</v>
      </c>
      <c r="T48">
        <v>0</v>
      </c>
      <c r="U48">
        <v>418.77</v>
      </c>
      <c r="V48">
        <v>20.731850000000001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0</v>
      </c>
      <c r="AG48">
        <v>12.922800000000001</v>
      </c>
      <c r="AH48">
        <v>89.965000000000003</v>
      </c>
      <c r="AI48">
        <v>2.5459999999999998</v>
      </c>
      <c r="AJ48">
        <v>0</v>
      </c>
      <c r="AK48">
        <v>51.267600000000002</v>
      </c>
      <c r="AL48">
        <v>46.48</v>
      </c>
      <c r="AM48">
        <v>10.5307</v>
      </c>
      <c r="AN48">
        <v>0.66954999999999998</v>
      </c>
      <c r="AO48">
        <v>7.35</v>
      </c>
      <c r="AP48">
        <v>5.1239999999999997</v>
      </c>
      <c r="AQ48">
        <v>0</v>
      </c>
      <c r="AR48">
        <v>31.897383000000001</v>
      </c>
      <c r="AS48">
        <v>0</v>
      </c>
      <c r="AT48">
        <v>14.9968</v>
      </c>
      <c r="AU48">
        <v>0</v>
      </c>
      <c r="AV48">
        <v>26.25</v>
      </c>
      <c r="AW48">
        <v>69.504000000000005</v>
      </c>
      <c r="AX48">
        <v>27.4</v>
      </c>
      <c r="AY48">
        <v>0</v>
      </c>
      <c r="AZ48">
        <f t="shared" si="0"/>
        <v>86.699999999999989</v>
      </c>
      <c r="BA48">
        <f t="shared" si="1"/>
        <v>3092.0563739999993</v>
      </c>
      <c r="BD48">
        <v>24.08</v>
      </c>
      <c r="BE48">
        <v>7.64</v>
      </c>
      <c r="BF48">
        <v>2.1800000000000002</v>
      </c>
      <c r="BG48">
        <v>4.0199999999999996</v>
      </c>
      <c r="BH48">
        <v>5.81</v>
      </c>
      <c r="BI48">
        <v>7.17</v>
      </c>
      <c r="BJ48">
        <v>1.56</v>
      </c>
      <c r="BK48">
        <v>3.36</v>
      </c>
      <c r="BL48">
        <v>3.54</v>
      </c>
      <c r="BM48">
        <v>1.6</v>
      </c>
      <c r="BN48">
        <v>0</v>
      </c>
      <c r="BO48">
        <v>15.77</v>
      </c>
      <c r="BP48">
        <v>2.97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86.699999999999989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52.607999999999997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138</v>
      </c>
      <c r="Q49">
        <v>6.0017810000000003</v>
      </c>
      <c r="R49">
        <v>21.196097999999999</v>
      </c>
      <c r="S49">
        <v>26.390910000000002</v>
      </c>
      <c r="T49">
        <v>0</v>
      </c>
      <c r="U49">
        <v>418.77</v>
      </c>
      <c r="V49">
        <v>20.731850000000001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0</v>
      </c>
      <c r="AG49">
        <v>12.922800000000001</v>
      </c>
      <c r="AH49">
        <v>83.998900000000006</v>
      </c>
      <c r="AI49">
        <v>0</v>
      </c>
      <c r="AJ49">
        <v>0</v>
      </c>
      <c r="AK49">
        <v>51.267600000000002</v>
      </c>
      <c r="AL49">
        <v>46.48</v>
      </c>
      <c r="AM49">
        <v>10.5307</v>
      </c>
      <c r="AN49">
        <v>0.66954999999999998</v>
      </c>
      <c r="AO49">
        <v>7.35</v>
      </c>
      <c r="AP49">
        <v>5.1239999999999997</v>
      </c>
      <c r="AQ49">
        <v>0</v>
      </c>
      <c r="AR49">
        <v>31.897383000000001</v>
      </c>
      <c r="AS49">
        <v>0</v>
      </c>
      <c r="AT49">
        <v>14.9968</v>
      </c>
      <c r="AU49">
        <v>0</v>
      </c>
      <c r="AV49">
        <v>26.25</v>
      </c>
      <c r="AW49">
        <v>69.504000000000005</v>
      </c>
      <c r="AX49">
        <v>27.4</v>
      </c>
      <c r="AY49">
        <v>0</v>
      </c>
      <c r="AZ49">
        <f t="shared" si="0"/>
        <v>86.689999999999984</v>
      </c>
      <c r="BA49">
        <f t="shared" si="1"/>
        <v>3083.5342739999996</v>
      </c>
      <c r="BD49">
        <v>24.07</v>
      </c>
      <c r="BE49">
        <v>7.64</v>
      </c>
      <c r="BF49">
        <v>2.1800000000000002</v>
      </c>
      <c r="BG49">
        <v>4.0199999999999996</v>
      </c>
      <c r="BH49">
        <v>5.81</v>
      </c>
      <c r="BI49">
        <v>7.17</v>
      </c>
      <c r="BJ49">
        <v>1.56</v>
      </c>
      <c r="BK49">
        <v>3.36</v>
      </c>
      <c r="BL49">
        <v>3.54</v>
      </c>
      <c r="BM49">
        <v>1.6</v>
      </c>
      <c r="BN49">
        <v>0</v>
      </c>
      <c r="BO49">
        <v>15.77</v>
      </c>
      <c r="BP49">
        <v>2.97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86.689999999999984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52.607999999999997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138</v>
      </c>
      <c r="Q50">
        <v>6.0017810000000003</v>
      </c>
      <c r="R50">
        <v>21.196097999999999</v>
      </c>
      <c r="S50">
        <v>26.390910000000002</v>
      </c>
      <c r="T50">
        <v>0</v>
      </c>
      <c r="U50">
        <v>418.77</v>
      </c>
      <c r="V50">
        <v>20.731850000000001</v>
      </c>
      <c r="W50">
        <v>147.515624</v>
      </c>
      <c r="X50">
        <v>0</v>
      </c>
      <c r="Y50">
        <v>0</v>
      </c>
      <c r="Z50">
        <v>13.09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0</v>
      </c>
      <c r="AG50">
        <v>12.922800000000001</v>
      </c>
      <c r="AH50">
        <v>56.82</v>
      </c>
      <c r="AI50">
        <v>0</v>
      </c>
      <c r="AJ50">
        <v>0</v>
      </c>
      <c r="AK50">
        <v>51.267600000000002</v>
      </c>
      <c r="AL50">
        <v>46.48</v>
      </c>
      <c r="AM50">
        <v>10.5307</v>
      </c>
      <c r="AN50">
        <v>0.66954999999999998</v>
      </c>
      <c r="AO50">
        <v>7.35</v>
      </c>
      <c r="AP50">
        <v>5.1239999999999997</v>
      </c>
      <c r="AQ50">
        <v>0</v>
      </c>
      <c r="AR50">
        <v>31.897383000000001</v>
      </c>
      <c r="AS50">
        <v>0</v>
      </c>
      <c r="AT50">
        <v>14.9968</v>
      </c>
      <c r="AU50">
        <v>0</v>
      </c>
      <c r="AV50">
        <v>26.25</v>
      </c>
      <c r="AW50">
        <v>69.504000000000005</v>
      </c>
      <c r="AX50">
        <v>27.4</v>
      </c>
      <c r="AY50">
        <v>0</v>
      </c>
      <c r="AZ50">
        <f t="shared" si="0"/>
        <v>86.689999999999984</v>
      </c>
      <c r="BA50">
        <f t="shared" si="1"/>
        <v>3056.3377740000001</v>
      </c>
      <c r="BD50">
        <v>24.07</v>
      </c>
      <c r="BE50">
        <v>7.64</v>
      </c>
      <c r="BF50">
        <v>2.1800000000000002</v>
      </c>
      <c r="BG50">
        <v>4.0199999999999996</v>
      </c>
      <c r="BH50">
        <v>5.81</v>
      </c>
      <c r="BI50">
        <v>7.17</v>
      </c>
      <c r="BJ50">
        <v>1.56</v>
      </c>
      <c r="BK50">
        <v>3.36</v>
      </c>
      <c r="BL50">
        <v>3.54</v>
      </c>
      <c r="BM50">
        <v>1.6</v>
      </c>
      <c r="BN50">
        <v>0</v>
      </c>
      <c r="BO50">
        <v>15.77</v>
      </c>
      <c r="BP50">
        <v>2.97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86.689999999999984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52.607999999999997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138</v>
      </c>
      <c r="Q51">
        <v>6.0017810000000003</v>
      </c>
      <c r="R51">
        <v>21.196097999999999</v>
      </c>
      <c r="S51">
        <v>26.390910000000002</v>
      </c>
      <c r="T51">
        <v>0</v>
      </c>
      <c r="U51">
        <v>418.77</v>
      </c>
      <c r="V51">
        <v>20.731850000000001</v>
      </c>
      <c r="W51">
        <v>147.515624</v>
      </c>
      <c r="X51">
        <v>0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0</v>
      </c>
      <c r="AG51">
        <v>12.922800000000001</v>
      </c>
      <c r="AH51">
        <v>37.880000000000003</v>
      </c>
      <c r="AI51">
        <v>0</v>
      </c>
      <c r="AJ51">
        <v>0</v>
      </c>
      <c r="AK51">
        <v>51.267600000000002</v>
      </c>
      <c r="AL51">
        <v>46.48</v>
      </c>
      <c r="AM51">
        <v>10.5307</v>
      </c>
      <c r="AN51">
        <v>0.66954999999999998</v>
      </c>
      <c r="AO51">
        <v>7.056</v>
      </c>
      <c r="AP51">
        <v>5.1239999999999997</v>
      </c>
      <c r="AQ51">
        <v>0</v>
      </c>
      <c r="AR51">
        <v>31.897383000000001</v>
      </c>
      <c r="AS51">
        <v>0</v>
      </c>
      <c r="AT51">
        <v>14.9968</v>
      </c>
      <c r="AU51">
        <v>0</v>
      </c>
      <c r="AV51">
        <v>26.25</v>
      </c>
      <c r="AW51">
        <v>69.504000000000005</v>
      </c>
      <c r="AX51">
        <v>27.4</v>
      </c>
      <c r="AY51">
        <v>0</v>
      </c>
      <c r="AZ51">
        <f t="shared" si="0"/>
        <v>86.689999999999984</v>
      </c>
      <c r="BA51">
        <f t="shared" si="1"/>
        <v>3030.5675740000001</v>
      </c>
      <c r="BD51">
        <v>24.07</v>
      </c>
      <c r="BE51">
        <v>7.64</v>
      </c>
      <c r="BF51">
        <v>2.1800000000000002</v>
      </c>
      <c r="BG51">
        <v>4.0199999999999996</v>
      </c>
      <c r="BH51">
        <v>5.81</v>
      </c>
      <c r="BI51">
        <v>7.17</v>
      </c>
      <c r="BJ51">
        <v>1.56</v>
      </c>
      <c r="BK51">
        <v>3.36</v>
      </c>
      <c r="BL51">
        <v>3.54</v>
      </c>
      <c r="BM51">
        <v>1.6</v>
      </c>
      <c r="BN51">
        <v>0</v>
      </c>
      <c r="BO51">
        <v>15.77</v>
      </c>
      <c r="BP51">
        <v>2.97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86.689999999999984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52.607999999999997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138</v>
      </c>
      <c r="Q52">
        <v>6.0017810000000003</v>
      </c>
      <c r="R52">
        <v>21.196097999999999</v>
      </c>
      <c r="S52">
        <v>26.390910000000002</v>
      </c>
      <c r="T52">
        <v>0</v>
      </c>
      <c r="U52">
        <v>418.77</v>
      </c>
      <c r="V52">
        <v>20.731850000000001</v>
      </c>
      <c r="W52">
        <v>147.515624</v>
      </c>
      <c r="X52">
        <v>0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0</v>
      </c>
      <c r="AG52">
        <v>12.922800000000001</v>
      </c>
      <c r="AH52">
        <v>18.940000000000001</v>
      </c>
      <c r="AI52">
        <v>0</v>
      </c>
      <c r="AJ52">
        <v>0</v>
      </c>
      <c r="AK52">
        <v>51.267600000000002</v>
      </c>
      <c r="AL52">
        <v>46.48</v>
      </c>
      <c r="AM52">
        <v>10.5307</v>
      </c>
      <c r="AN52">
        <v>0.66954999999999998</v>
      </c>
      <c r="AO52">
        <v>7.056</v>
      </c>
      <c r="AP52">
        <v>5.1239999999999997</v>
      </c>
      <c r="AQ52">
        <v>0</v>
      </c>
      <c r="AR52">
        <v>31.897383000000001</v>
      </c>
      <c r="AS52">
        <v>0</v>
      </c>
      <c r="AT52">
        <v>14.9968</v>
      </c>
      <c r="AU52">
        <v>0</v>
      </c>
      <c r="AV52">
        <v>26.25</v>
      </c>
      <c r="AW52">
        <v>69.504000000000005</v>
      </c>
      <c r="AX52">
        <v>27.4</v>
      </c>
      <c r="AY52">
        <v>0</v>
      </c>
      <c r="AZ52">
        <f t="shared" si="0"/>
        <v>86.689999999999984</v>
      </c>
      <c r="BA52">
        <f t="shared" si="1"/>
        <v>3011.6275740000001</v>
      </c>
      <c r="BD52">
        <v>24.07</v>
      </c>
      <c r="BE52">
        <v>7.64</v>
      </c>
      <c r="BF52">
        <v>2.1800000000000002</v>
      </c>
      <c r="BG52">
        <v>4.0199999999999996</v>
      </c>
      <c r="BH52">
        <v>5.81</v>
      </c>
      <c r="BI52">
        <v>7.17</v>
      </c>
      <c r="BJ52">
        <v>1.56</v>
      </c>
      <c r="BK52">
        <v>3.36</v>
      </c>
      <c r="BL52">
        <v>3.54</v>
      </c>
      <c r="BM52">
        <v>1.6</v>
      </c>
      <c r="BN52">
        <v>0</v>
      </c>
      <c r="BO52">
        <v>15.77</v>
      </c>
      <c r="BP52">
        <v>2.97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86.689999999999984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40.552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138</v>
      </c>
      <c r="Q53">
        <v>6.0017810000000003</v>
      </c>
      <c r="R53">
        <v>21.196097999999999</v>
      </c>
      <c r="S53">
        <v>26.390910000000002</v>
      </c>
      <c r="T53">
        <v>0</v>
      </c>
      <c r="U53">
        <v>418.77</v>
      </c>
      <c r="V53">
        <v>20.731850000000001</v>
      </c>
      <c r="W53">
        <v>147.515624</v>
      </c>
      <c r="X53">
        <v>0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0</v>
      </c>
      <c r="AG53">
        <v>12.922800000000001</v>
      </c>
      <c r="AH53">
        <v>0</v>
      </c>
      <c r="AI53">
        <v>0</v>
      </c>
      <c r="AJ53">
        <v>0</v>
      </c>
      <c r="AK53">
        <v>51.267600000000002</v>
      </c>
      <c r="AL53">
        <v>46.48</v>
      </c>
      <c r="AM53">
        <v>10.5307</v>
      </c>
      <c r="AN53">
        <v>0.66954999999999998</v>
      </c>
      <c r="AO53">
        <v>7.056</v>
      </c>
      <c r="AP53">
        <v>5.1239999999999997</v>
      </c>
      <c r="AQ53">
        <v>1.26</v>
      </c>
      <c r="AR53">
        <v>31.897383000000001</v>
      </c>
      <c r="AS53">
        <v>0</v>
      </c>
      <c r="AT53">
        <v>14.9968</v>
      </c>
      <c r="AU53">
        <v>0</v>
      </c>
      <c r="AV53">
        <v>26.25</v>
      </c>
      <c r="AW53">
        <v>69.504000000000005</v>
      </c>
      <c r="AX53">
        <v>27.4</v>
      </c>
      <c r="AY53">
        <v>0</v>
      </c>
      <c r="AZ53">
        <f t="shared" si="0"/>
        <v>86.699999999999989</v>
      </c>
      <c r="BA53">
        <f t="shared" si="1"/>
        <v>2981.901574</v>
      </c>
      <c r="BD53">
        <v>24.08</v>
      </c>
      <c r="BE53">
        <v>7.64</v>
      </c>
      <c r="BF53">
        <v>2.1800000000000002</v>
      </c>
      <c r="BG53">
        <v>4.0199999999999996</v>
      </c>
      <c r="BH53">
        <v>5.81</v>
      </c>
      <c r="BI53">
        <v>7.17</v>
      </c>
      <c r="BJ53">
        <v>1.56</v>
      </c>
      <c r="BK53">
        <v>3.36</v>
      </c>
      <c r="BL53">
        <v>3.54</v>
      </c>
      <c r="BM53">
        <v>1.6</v>
      </c>
      <c r="BN53">
        <v>0</v>
      </c>
      <c r="BO53">
        <v>15.77</v>
      </c>
      <c r="BP53">
        <v>2.97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86.699999999999989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44.936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138</v>
      </c>
      <c r="Q54">
        <v>6.0017810000000003</v>
      </c>
      <c r="R54">
        <v>21.196097999999999</v>
      </c>
      <c r="S54">
        <v>26.390910000000002</v>
      </c>
      <c r="T54">
        <v>0</v>
      </c>
      <c r="U54">
        <v>418.77</v>
      </c>
      <c r="V54">
        <v>20.731850000000001</v>
      </c>
      <c r="W54">
        <v>147.515624</v>
      </c>
      <c r="X54">
        <v>0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0</v>
      </c>
      <c r="AG54">
        <v>12.922800000000001</v>
      </c>
      <c r="AH54">
        <v>0</v>
      </c>
      <c r="AI54">
        <v>0</v>
      </c>
      <c r="AJ54">
        <v>0</v>
      </c>
      <c r="AK54">
        <v>51.267600000000002</v>
      </c>
      <c r="AL54">
        <v>46.48</v>
      </c>
      <c r="AM54">
        <v>10.5307</v>
      </c>
      <c r="AN54">
        <v>0.66954999999999998</v>
      </c>
      <c r="AO54">
        <v>7.056</v>
      </c>
      <c r="AP54">
        <v>5.1239999999999997</v>
      </c>
      <c r="AQ54">
        <v>7.875</v>
      </c>
      <c r="AR54">
        <v>31.897383000000001</v>
      </c>
      <c r="AS54">
        <v>0</v>
      </c>
      <c r="AT54">
        <v>14.9968</v>
      </c>
      <c r="AU54">
        <v>0</v>
      </c>
      <c r="AV54">
        <v>26.25</v>
      </c>
      <c r="AW54">
        <v>69.504000000000005</v>
      </c>
      <c r="AX54">
        <v>27.4</v>
      </c>
      <c r="AY54">
        <v>0</v>
      </c>
      <c r="AZ54">
        <f t="shared" si="0"/>
        <v>86.529999999999987</v>
      </c>
      <c r="BA54">
        <f t="shared" si="1"/>
        <v>2992.8372140000001</v>
      </c>
      <c r="BD54">
        <v>24.08</v>
      </c>
      <c r="BE54">
        <v>7.64</v>
      </c>
      <c r="BF54">
        <v>2.1800000000000002</v>
      </c>
      <c r="BG54">
        <v>4.0199999999999996</v>
      </c>
      <c r="BH54">
        <v>5.81</v>
      </c>
      <c r="BI54">
        <v>7.17</v>
      </c>
      <c r="BJ54">
        <v>1.56</v>
      </c>
      <c r="BK54">
        <v>3.29</v>
      </c>
      <c r="BL54">
        <v>3.44</v>
      </c>
      <c r="BM54">
        <v>1.6</v>
      </c>
      <c r="BN54">
        <v>0</v>
      </c>
      <c r="BO54">
        <v>15.77</v>
      </c>
      <c r="BP54">
        <v>2.97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86.529999999999987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49.32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138</v>
      </c>
      <c r="Q55">
        <v>6.0017810000000003</v>
      </c>
      <c r="R55">
        <v>21.196097999999999</v>
      </c>
      <c r="S55">
        <v>26.390910000000002</v>
      </c>
      <c r="T55">
        <v>0</v>
      </c>
      <c r="U55">
        <v>418.77</v>
      </c>
      <c r="V55">
        <v>20.731850000000001</v>
      </c>
      <c r="W55">
        <v>147.515624</v>
      </c>
      <c r="X55">
        <v>0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12.922800000000001</v>
      </c>
      <c r="AH55">
        <v>0</v>
      </c>
      <c r="AI55">
        <v>0</v>
      </c>
      <c r="AJ55">
        <v>0</v>
      </c>
      <c r="AK55">
        <v>51.267600000000002</v>
      </c>
      <c r="AL55">
        <v>46.48</v>
      </c>
      <c r="AM55">
        <v>10.5307</v>
      </c>
      <c r="AN55">
        <v>0.66954999999999998</v>
      </c>
      <c r="AO55">
        <v>7.056</v>
      </c>
      <c r="AP55">
        <v>5.1239999999999997</v>
      </c>
      <c r="AQ55">
        <v>15.75</v>
      </c>
      <c r="AR55">
        <v>31.897383000000001</v>
      </c>
      <c r="AS55">
        <v>0</v>
      </c>
      <c r="AT55">
        <v>14.9968</v>
      </c>
      <c r="AU55">
        <v>0</v>
      </c>
      <c r="AV55">
        <v>25.725000000000001</v>
      </c>
      <c r="AW55">
        <v>69.504000000000005</v>
      </c>
      <c r="AX55">
        <v>27.4</v>
      </c>
      <c r="AY55">
        <v>0</v>
      </c>
      <c r="AZ55">
        <f t="shared" si="0"/>
        <v>86.71</v>
      </c>
      <c r="BA55">
        <f t="shared" si="1"/>
        <v>3013.6252139999997</v>
      </c>
      <c r="BD55">
        <v>24.07</v>
      </c>
      <c r="BE55">
        <v>7.64</v>
      </c>
      <c r="BF55">
        <v>2.2200000000000002</v>
      </c>
      <c r="BG55">
        <v>4.0199999999999996</v>
      </c>
      <c r="BH55">
        <v>5.81</v>
      </c>
      <c r="BI55">
        <v>7.17</v>
      </c>
      <c r="BJ55">
        <v>1.56</v>
      </c>
      <c r="BK55">
        <v>3.44</v>
      </c>
      <c r="BL55">
        <v>3.44</v>
      </c>
      <c r="BM55">
        <v>1.6</v>
      </c>
      <c r="BN55">
        <v>0</v>
      </c>
      <c r="BO55">
        <v>15.77</v>
      </c>
      <c r="BP55">
        <v>2.97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86.71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49.32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138</v>
      </c>
      <c r="Q56">
        <v>6.0017810000000003</v>
      </c>
      <c r="R56">
        <v>21.196097999999999</v>
      </c>
      <c r="S56">
        <v>26.390910000000002</v>
      </c>
      <c r="T56">
        <v>0</v>
      </c>
      <c r="U56">
        <v>418.77</v>
      </c>
      <c r="V56">
        <v>20.731850000000001</v>
      </c>
      <c r="W56">
        <v>147.515624</v>
      </c>
      <c r="X56">
        <v>0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12.922800000000001</v>
      </c>
      <c r="AH56">
        <v>0</v>
      </c>
      <c r="AI56">
        <v>0</v>
      </c>
      <c r="AJ56">
        <v>0</v>
      </c>
      <c r="AK56">
        <v>51.267600000000002</v>
      </c>
      <c r="AL56">
        <v>46.48</v>
      </c>
      <c r="AM56">
        <v>6.665</v>
      </c>
      <c r="AN56">
        <v>0.66954999999999998</v>
      </c>
      <c r="AO56">
        <v>7.056</v>
      </c>
      <c r="AP56">
        <v>5.1239999999999997</v>
      </c>
      <c r="AQ56">
        <v>15.75</v>
      </c>
      <c r="AR56">
        <v>31.897383000000001</v>
      </c>
      <c r="AS56">
        <v>0</v>
      </c>
      <c r="AT56">
        <v>14.9968</v>
      </c>
      <c r="AU56">
        <v>0</v>
      </c>
      <c r="AV56">
        <v>25.725000000000001</v>
      </c>
      <c r="AW56">
        <v>69.504000000000005</v>
      </c>
      <c r="AX56">
        <v>27.4</v>
      </c>
      <c r="AY56">
        <v>0</v>
      </c>
      <c r="AZ56">
        <f t="shared" si="0"/>
        <v>86.719999999999985</v>
      </c>
      <c r="BA56">
        <f t="shared" si="1"/>
        <v>3009.7695139999996</v>
      </c>
      <c r="BD56">
        <v>24.08</v>
      </c>
      <c r="BE56">
        <v>7.64</v>
      </c>
      <c r="BF56">
        <v>2.2200000000000002</v>
      </c>
      <c r="BG56">
        <v>4.0199999999999996</v>
      </c>
      <c r="BH56">
        <v>5.81</v>
      </c>
      <c r="BI56">
        <v>7.17</v>
      </c>
      <c r="BJ56">
        <v>1.56</v>
      </c>
      <c r="BK56">
        <v>3.44</v>
      </c>
      <c r="BL56">
        <v>3.44</v>
      </c>
      <c r="BM56">
        <v>1.6</v>
      </c>
      <c r="BN56">
        <v>0</v>
      </c>
      <c r="BO56">
        <v>15.77</v>
      </c>
      <c r="BP56">
        <v>2.97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86.719999999999985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49.32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137.25</v>
      </c>
      <c r="Q57">
        <v>6.0017810000000003</v>
      </c>
      <c r="R57">
        <v>21.196097999999999</v>
      </c>
      <c r="S57">
        <v>26.390910000000002</v>
      </c>
      <c r="T57">
        <v>0</v>
      </c>
      <c r="U57">
        <v>418.77</v>
      </c>
      <c r="V57">
        <v>20.731850000000001</v>
      </c>
      <c r="W57">
        <v>147.515624</v>
      </c>
      <c r="X57">
        <v>0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12.922800000000001</v>
      </c>
      <c r="AH57">
        <v>18.940000000000001</v>
      </c>
      <c r="AI57">
        <v>0</v>
      </c>
      <c r="AJ57">
        <v>0</v>
      </c>
      <c r="AK57">
        <v>51.267600000000002</v>
      </c>
      <c r="AL57">
        <v>46.48</v>
      </c>
      <c r="AM57">
        <v>5.1986999999999997</v>
      </c>
      <c r="AN57">
        <v>0.66954999999999998</v>
      </c>
      <c r="AO57">
        <v>7.056</v>
      </c>
      <c r="AP57">
        <v>11.529</v>
      </c>
      <c r="AQ57">
        <v>15.75</v>
      </c>
      <c r="AR57">
        <v>31.897383000000001</v>
      </c>
      <c r="AS57">
        <v>0</v>
      </c>
      <c r="AT57">
        <v>14.9968</v>
      </c>
      <c r="AU57">
        <v>0</v>
      </c>
      <c r="AV57">
        <v>25.725000000000001</v>
      </c>
      <c r="AW57">
        <v>69.504000000000005</v>
      </c>
      <c r="AX57">
        <v>27.4</v>
      </c>
      <c r="AY57">
        <v>0</v>
      </c>
      <c r="AZ57">
        <f t="shared" si="0"/>
        <v>86.71</v>
      </c>
      <c r="BA57">
        <f t="shared" si="1"/>
        <v>3032.7815740000001</v>
      </c>
      <c r="BD57">
        <v>24.08</v>
      </c>
      <c r="BE57">
        <v>7.64</v>
      </c>
      <c r="BF57">
        <v>2.2200000000000002</v>
      </c>
      <c r="BG57">
        <v>4.0199999999999996</v>
      </c>
      <c r="BH57">
        <v>5.81</v>
      </c>
      <c r="BI57">
        <v>7.17</v>
      </c>
      <c r="BJ57">
        <v>1.56</v>
      </c>
      <c r="BK57">
        <v>3.44</v>
      </c>
      <c r="BL57">
        <v>3.44</v>
      </c>
      <c r="BM57">
        <v>1.6</v>
      </c>
      <c r="BN57">
        <v>0</v>
      </c>
      <c r="BO57">
        <v>15.77</v>
      </c>
      <c r="BP57">
        <v>2.97</v>
      </c>
      <c r="BQ57">
        <v>4.38</v>
      </c>
      <c r="BR57">
        <v>2.16</v>
      </c>
      <c r="BS57">
        <v>0.45</v>
      </c>
      <c r="BT57">
        <v>0</v>
      </c>
      <c r="BU57">
        <v>0</v>
      </c>
      <c r="BV57">
        <v>0</v>
      </c>
      <c r="BW57">
        <f t="shared" si="2"/>
        <v>86.71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49.32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137.25</v>
      </c>
      <c r="Q58">
        <v>6.0017810000000003</v>
      </c>
      <c r="R58">
        <v>21.196097999999999</v>
      </c>
      <c r="S58">
        <v>26.390910000000002</v>
      </c>
      <c r="T58">
        <v>0</v>
      </c>
      <c r="U58">
        <v>418.77</v>
      </c>
      <c r="V58">
        <v>20.731850000000001</v>
      </c>
      <c r="W58">
        <v>147.515624</v>
      </c>
      <c r="X58">
        <v>0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12.922800000000001</v>
      </c>
      <c r="AH58">
        <v>18.940000000000001</v>
      </c>
      <c r="AI58">
        <v>0</v>
      </c>
      <c r="AJ58">
        <v>0</v>
      </c>
      <c r="AK58">
        <v>51.267600000000002</v>
      </c>
      <c r="AL58">
        <v>46.48</v>
      </c>
      <c r="AM58">
        <v>5.1986999999999997</v>
      </c>
      <c r="AN58">
        <v>0.66954999999999998</v>
      </c>
      <c r="AO58">
        <v>7.056</v>
      </c>
      <c r="AP58">
        <v>11.529</v>
      </c>
      <c r="AQ58">
        <v>15.75</v>
      </c>
      <c r="AR58">
        <v>31.897383000000001</v>
      </c>
      <c r="AS58">
        <v>0</v>
      </c>
      <c r="AT58">
        <v>14.9968</v>
      </c>
      <c r="AU58">
        <v>0</v>
      </c>
      <c r="AV58">
        <v>25.725000000000001</v>
      </c>
      <c r="AW58">
        <v>69.504000000000005</v>
      </c>
      <c r="AX58">
        <v>27.4</v>
      </c>
      <c r="AY58">
        <v>0</v>
      </c>
      <c r="AZ58">
        <f t="shared" si="0"/>
        <v>86.71</v>
      </c>
      <c r="BA58">
        <f t="shared" si="1"/>
        <v>3032.7815740000001</v>
      </c>
      <c r="BD58">
        <v>24.08</v>
      </c>
      <c r="BE58">
        <v>7.64</v>
      </c>
      <c r="BF58">
        <v>2.2200000000000002</v>
      </c>
      <c r="BG58">
        <v>4.0199999999999996</v>
      </c>
      <c r="BH58">
        <v>5.81</v>
      </c>
      <c r="BI58">
        <v>7.17</v>
      </c>
      <c r="BJ58">
        <v>1.56</v>
      </c>
      <c r="BK58">
        <v>3.44</v>
      </c>
      <c r="BL58">
        <v>3.44</v>
      </c>
      <c r="BM58">
        <v>1.6</v>
      </c>
      <c r="BN58">
        <v>0</v>
      </c>
      <c r="BO58">
        <v>15.77</v>
      </c>
      <c r="BP58">
        <v>2.97</v>
      </c>
      <c r="BQ58">
        <v>4.38</v>
      </c>
      <c r="BR58">
        <v>2.16</v>
      </c>
      <c r="BS58">
        <v>0.45</v>
      </c>
      <c r="BT58">
        <v>0</v>
      </c>
      <c r="BU58">
        <v>0</v>
      </c>
      <c r="BV58">
        <v>0</v>
      </c>
      <c r="BW58">
        <f t="shared" si="2"/>
        <v>86.71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49.32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137.25</v>
      </c>
      <c r="Q59">
        <v>6.0017810000000003</v>
      </c>
      <c r="R59">
        <v>21.196097999999999</v>
      </c>
      <c r="S59">
        <v>26.390910000000002</v>
      </c>
      <c r="T59">
        <v>0</v>
      </c>
      <c r="U59">
        <v>418.77</v>
      </c>
      <c r="V59">
        <v>20.731850000000001</v>
      </c>
      <c r="W59">
        <v>147.515624</v>
      </c>
      <c r="X59">
        <v>0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12.922800000000001</v>
      </c>
      <c r="AH59">
        <v>18.940000000000001</v>
      </c>
      <c r="AI59">
        <v>0</v>
      </c>
      <c r="AJ59">
        <v>0</v>
      </c>
      <c r="AK59">
        <v>51.267600000000002</v>
      </c>
      <c r="AL59">
        <v>46.48</v>
      </c>
      <c r="AM59">
        <v>5.1986999999999997</v>
      </c>
      <c r="AN59">
        <v>0.66954999999999998</v>
      </c>
      <c r="AO59">
        <v>7.056</v>
      </c>
      <c r="AP59">
        <v>5.1239999999999997</v>
      </c>
      <c r="AQ59">
        <v>15.75</v>
      </c>
      <c r="AR59">
        <v>31.897383000000001</v>
      </c>
      <c r="AS59">
        <v>0</v>
      </c>
      <c r="AT59">
        <v>14.9968</v>
      </c>
      <c r="AU59">
        <v>0</v>
      </c>
      <c r="AV59">
        <v>25.725000000000001</v>
      </c>
      <c r="AW59">
        <v>69.504000000000005</v>
      </c>
      <c r="AX59">
        <v>27.4</v>
      </c>
      <c r="AY59">
        <v>0</v>
      </c>
      <c r="AZ59">
        <f t="shared" si="0"/>
        <v>86.49</v>
      </c>
      <c r="BA59">
        <f t="shared" si="1"/>
        <v>3026.1565739999996</v>
      </c>
      <c r="BD59">
        <v>24.08</v>
      </c>
      <c r="BE59">
        <v>7.64</v>
      </c>
      <c r="BF59">
        <v>2.2200000000000002</v>
      </c>
      <c r="BG59">
        <v>4.0199999999999996</v>
      </c>
      <c r="BH59">
        <v>5.81</v>
      </c>
      <c r="BI59">
        <v>7.17</v>
      </c>
      <c r="BJ59">
        <v>1.56</v>
      </c>
      <c r="BK59">
        <v>3.47</v>
      </c>
      <c r="BL59">
        <v>3.44</v>
      </c>
      <c r="BM59">
        <v>1.6</v>
      </c>
      <c r="BN59">
        <v>0</v>
      </c>
      <c r="BO59">
        <v>15.52</v>
      </c>
      <c r="BP59">
        <v>2.97</v>
      </c>
      <c r="BQ59">
        <v>4.38</v>
      </c>
      <c r="BR59">
        <v>2.16</v>
      </c>
      <c r="BS59">
        <v>0.45</v>
      </c>
      <c r="BT59">
        <v>0</v>
      </c>
      <c r="BU59">
        <v>0</v>
      </c>
      <c r="BV59">
        <v>0</v>
      </c>
      <c r="BW59">
        <f t="shared" si="2"/>
        <v>86.49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49.32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137.25</v>
      </c>
      <c r="Q60">
        <v>6.0017810000000003</v>
      </c>
      <c r="R60">
        <v>21.196097999999999</v>
      </c>
      <c r="S60">
        <v>26.390910000000002</v>
      </c>
      <c r="T60">
        <v>0</v>
      </c>
      <c r="U60">
        <v>418.77</v>
      </c>
      <c r="V60">
        <v>20.731850000000001</v>
      </c>
      <c r="W60">
        <v>147.515624</v>
      </c>
      <c r="X60">
        <v>0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12.922800000000001</v>
      </c>
      <c r="AH60">
        <v>18.940000000000001</v>
      </c>
      <c r="AI60">
        <v>0</v>
      </c>
      <c r="AJ60">
        <v>0</v>
      </c>
      <c r="AK60">
        <v>51.267600000000002</v>
      </c>
      <c r="AL60">
        <v>46.48</v>
      </c>
      <c r="AM60">
        <v>5.1986999999999997</v>
      </c>
      <c r="AN60">
        <v>0.66954999999999998</v>
      </c>
      <c r="AO60">
        <v>7.056</v>
      </c>
      <c r="AP60">
        <v>5.1239999999999997</v>
      </c>
      <c r="AQ60">
        <v>15.75</v>
      </c>
      <c r="AR60">
        <v>31.897383000000001</v>
      </c>
      <c r="AS60">
        <v>0</v>
      </c>
      <c r="AT60">
        <v>14.9968</v>
      </c>
      <c r="AU60">
        <v>0</v>
      </c>
      <c r="AV60">
        <v>25.725000000000001</v>
      </c>
      <c r="AW60">
        <v>69.504000000000005</v>
      </c>
      <c r="AX60">
        <v>27.4</v>
      </c>
      <c r="AY60">
        <v>0</v>
      </c>
      <c r="AZ60">
        <f t="shared" si="0"/>
        <v>86.49</v>
      </c>
      <c r="BA60">
        <f t="shared" si="1"/>
        <v>3026.1565739999996</v>
      </c>
      <c r="BD60">
        <v>24.08</v>
      </c>
      <c r="BE60">
        <v>7.64</v>
      </c>
      <c r="BF60">
        <v>2.2200000000000002</v>
      </c>
      <c r="BG60">
        <v>4.0199999999999996</v>
      </c>
      <c r="BH60">
        <v>5.81</v>
      </c>
      <c r="BI60">
        <v>7.17</v>
      </c>
      <c r="BJ60">
        <v>1.56</v>
      </c>
      <c r="BK60">
        <v>3.47</v>
      </c>
      <c r="BL60">
        <v>3.44</v>
      </c>
      <c r="BM60">
        <v>1.6</v>
      </c>
      <c r="BN60">
        <v>0</v>
      </c>
      <c r="BO60">
        <v>15.52</v>
      </c>
      <c r="BP60">
        <v>2.97</v>
      </c>
      <c r="BQ60">
        <v>4.38</v>
      </c>
      <c r="BR60">
        <v>2.16</v>
      </c>
      <c r="BS60">
        <v>0.45</v>
      </c>
      <c r="BT60">
        <v>0</v>
      </c>
      <c r="BU60">
        <v>0</v>
      </c>
      <c r="BV60">
        <v>0</v>
      </c>
      <c r="BW60">
        <f t="shared" si="2"/>
        <v>86.49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49.32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137.25</v>
      </c>
      <c r="Q61">
        <v>6.0017810000000003</v>
      </c>
      <c r="R61">
        <v>21.196097999999999</v>
      </c>
      <c r="S61">
        <v>26.390910000000002</v>
      </c>
      <c r="T61">
        <v>0</v>
      </c>
      <c r="U61">
        <v>418.77</v>
      </c>
      <c r="V61">
        <v>20.731850000000001</v>
      </c>
      <c r="W61">
        <v>147.515624</v>
      </c>
      <c r="X61">
        <v>0</v>
      </c>
      <c r="Y61">
        <v>0</v>
      </c>
      <c r="Z61">
        <v>6.49</v>
      </c>
      <c r="AA61">
        <v>0</v>
      </c>
      <c r="AB61">
        <v>13.0634</v>
      </c>
      <c r="AC61">
        <v>19.374780999999999</v>
      </c>
      <c r="AD61">
        <v>18.229800000000001</v>
      </c>
      <c r="AE61">
        <v>49.436556000000003</v>
      </c>
      <c r="AF61">
        <v>8.8740000000000006</v>
      </c>
      <c r="AG61">
        <v>12.922800000000001</v>
      </c>
      <c r="AH61">
        <v>18.940000000000001</v>
      </c>
      <c r="AI61">
        <v>0</v>
      </c>
      <c r="AJ61">
        <v>0</v>
      </c>
      <c r="AK61">
        <v>51.267600000000002</v>
      </c>
      <c r="AL61">
        <v>46.48</v>
      </c>
      <c r="AM61">
        <v>5.1986999999999997</v>
      </c>
      <c r="AN61">
        <v>0.66954999999999998</v>
      </c>
      <c r="AO61">
        <v>7.056</v>
      </c>
      <c r="AP61">
        <v>5.1239999999999997</v>
      </c>
      <c r="AQ61">
        <v>15.75</v>
      </c>
      <c r="AR61">
        <v>31.897383000000001</v>
      </c>
      <c r="AS61">
        <v>0</v>
      </c>
      <c r="AT61">
        <v>14.9968</v>
      </c>
      <c r="AU61">
        <v>0</v>
      </c>
      <c r="AV61">
        <v>25.725000000000001</v>
      </c>
      <c r="AW61">
        <v>69.504000000000005</v>
      </c>
      <c r="AX61">
        <v>27.4</v>
      </c>
      <c r="AY61">
        <v>0</v>
      </c>
      <c r="AZ61">
        <f t="shared" si="0"/>
        <v>86.33</v>
      </c>
      <c r="BA61">
        <f t="shared" si="1"/>
        <v>3035.6297149999996</v>
      </c>
      <c r="BD61">
        <v>24.08</v>
      </c>
      <c r="BE61">
        <v>7.64</v>
      </c>
      <c r="BF61">
        <v>2.0699999999999998</v>
      </c>
      <c r="BG61">
        <v>4.0199999999999996</v>
      </c>
      <c r="BH61">
        <v>5.81</v>
      </c>
      <c r="BI61">
        <v>7.17</v>
      </c>
      <c r="BJ61">
        <v>1.56</v>
      </c>
      <c r="BK61">
        <v>3.47</v>
      </c>
      <c r="BL61">
        <v>3.44</v>
      </c>
      <c r="BM61">
        <v>1.6</v>
      </c>
      <c r="BN61">
        <v>0</v>
      </c>
      <c r="BO61">
        <v>15.52</v>
      </c>
      <c r="BP61">
        <v>2.97</v>
      </c>
      <c r="BQ61">
        <v>4.38</v>
      </c>
      <c r="BR61">
        <v>2.16</v>
      </c>
      <c r="BS61">
        <v>0.44</v>
      </c>
      <c r="BT61">
        <v>0</v>
      </c>
      <c r="BU61">
        <v>0</v>
      </c>
      <c r="BV61">
        <v>0</v>
      </c>
      <c r="BW61">
        <f t="shared" si="2"/>
        <v>86.33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49.32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137.25</v>
      </c>
      <c r="Q62">
        <v>6.0017810000000003</v>
      </c>
      <c r="R62">
        <v>21.196097999999999</v>
      </c>
      <c r="S62">
        <v>26.390910000000002</v>
      </c>
      <c r="T62">
        <v>0</v>
      </c>
      <c r="U62">
        <v>418.77</v>
      </c>
      <c r="V62">
        <v>20.731850000000001</v>
      </c>
      <c r="W62">
        <v>147.515624</v>
      </c>
      <c r="X62">
        <v>0</v>
      </c>
      <c r="Y62">
        <v>0</v>
      </c>
      <c r="Z62">
        <v>0</v>
      </c>
      <c r="AA62">
        <v>0</v>
      </c>
      <c r="AB62">
        <v>13.0634</v>
      </c>
      <c r="AC62">
        <v>19.374780999999999</v>
      </c>
      <c r="AD62">
        <v>18.229800000000001</v>
      </c>
      <c r="AE62">
        <v>49.436556000000003</v>
      </c>
      <c r="AF62">
        <v>8.8740000000000006</v>
      </c>
      <c r="AG62">
        <v>12.922800000000001</v>
      </c>
      <c r="AH62">
        <v>38.826999999999998</v>
      </c>
      <c r="AI62">
        <v>0</v>
      </c>
      <c r="AJ62">
        <v>0</v>
      </c>
      <c r="AK62">
        <v>51.267600000000002</v>
      </c>
      <c r="AL62">
        <v>46.48</v>
      </c>
      <c r="AM62">
        <v>5.1986999999999997</v>
      </c>
      <c r="AN62">
        <v>0.66954999999999998</v>
      </c>
      <c r="AO62">
        <v>7.056</v>
      </c>
      <c r="AP62">
        <v>5.1239999999999997</v>
      </c>
      <c r="AQ62">
        <v>15.75</v>
      </c>
      <c r="AR62">
        <v>31.897383000000001</v>
      </c>
      <c r="AS62">
        <v>0</v>
      </c>
      <c r="AT62">
        <v>14.9968</v>
      </c>
      <c r="AU62">
        <v>0</v>
      </c>
      <c r="AV62">
        <v>25.725000000000001</v>
      </c>
      <c r="AW62">
        <v>69.504000000000005</v>
      </c>
      <c r="AX62">
        <v>27.4</v>
      </c>
      <c r="AY62">
        <v>0</v>
      </c>
      <c r="AZ62">
        <f t="shared" si="0"/>
        <v>86.23</v>
      </c>
      <c r="BA62">
        <f t="shared" si="1"/>
        <v>3048.9267150000001</v>
      </c>
      <c r="BD62">
        <v>24.08</v>
      </c>
      <c r="BE62">
        <v>7.64</v>
      </c>
      <c r="BF62">
        <v>2.0699999999999998</v>
      </c>
      <c r="BG62">
        <v>4.0199999999999996</v>
      </c>
      <c r="BH62">
        <v>5.81</v>
      </c>
      <c r="BI62">
        <v>7.17</v>
      </c>
      <c r="BJ62">
        <v>1.56</v>
      </c>
      <c r="BK62">
        <v>3.43</v>
      </c>
      <c r="BL62">
        <v>3.38</v>
      </c>
      <c r="BM62">
        <v>1.6</v>
      </c>
      <c r="BN62">
        <v>0</v>
      </c>
      <c r="BO62">
        <v>15.52</v>
      </c>
      <c r="BP62">
        <v>2.97</v>
      </c>
      <c r="BQ62">
        <v>4.38</v>
      </c>
      <c r="BR62">
        <v>2.16</v>
      </c>
      <c r="BS62">
        <v>0.44</v>
      </c>
      <c r="BT62">
        <v>0</v>
      </c>
      <c r="BU62">
        <v>0</v>
      </c>
      <c r="BV62">
        <v>0</v>
      </c>
      <c r="BW62">
        <f t="shared" si="2"/>
        <v>86.23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49.32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137.25</v>
      </c>
      <c r="Q63">
        <v>6.0017810000000003</v>
      </c>
      <c r="R63">
        <v>21.196097999999999</v>
      </c>
      <c r="S63">
        <v>26.390910000000002</v>
      </c>
      <c r="T63">
        <v>0</v>
      </c>
      <c r="U63">
        <v>418.77</v>
      </c>
      <c r="V63">
        <v>20.731850000000001</v>
      </c>
      <c r="W63">
        <v>147.515624</v>
      </c>
      <c r="X63">
        <v>0</v>
      </c>
      <c r="Y63">
        <v>0</v>
      </c>
      <c r="Z63">
        <v>0</v>
      </c>
      <c r="AA63">
        <v>0</v>
      </c>
      <c r="AB63">
        <v>13.0634</v>
      </c>
      <c r="AC63">
        <v>19.374780999999999</v>
      </c>
      <c r="AD63">
        <v>18.229800000000001</v>
      </c>
      <c r="AE63">
        <v>49.436556000000003</v>
      </c>
      <c r="AF63">
        <v>8.8740000000000006</v>
      </c>
      <c r="AG63">
        <v>12.922800000000001</v>
      </c>
      <c r="AH63">
        <v>60.607999999999997</v>
      </c>
      <c r="AI63">
        <v>0</v>
      </c>
      <c r="AJ63">
        <v>0</v>
      </c>
      <c r="AK63">
        <v>51.267600000000002</v>
      </c>
      <c r="AL63">
        <v>60.423999999999999</v>
      </c>
      <c r="AM63">
        <v>5.1986999999999997</v>
      </c>
      <c r="AN63">
        <v>0.66954999999999998</v>
      </c>
      <c r="AO63">
        <v>7.056</v>
      </c>
      <c r="AP63">
        <v>11.529</v>
      </c>
      <c r="AQ63">
        <v>15.75</v>
      </c>
      <c r="AR63">
        <v>31.897383000000001</v>
      </c>
      <c r="AS63">
        <v>0</v>
      </c>
      <c r="AT63">
        <v>14.9968</v>
      </c>
      <c r="AU63">
        <v>0</v>
      </c>
      <c r="AV63">
        <v>25.725000000000001</v>
      </c>
      <c r="AW63">
        <v>69.504000000000005</v>
      </c>
      <c r="AX63">
        <v>27.4</v>
      </c>
      <c r="AY63">
        <v>0</v>
      </c>
      <c r="AZ63">
        <f t="shared" si="0"/>
        <v>86.23</v>
      </c>
      <c r="BA63">
        <f t="shared" si="1"/>
        <v>3091.0567150000002</v>
      </c>
      <c r="BD63">
        <v>24.08</v>
      </c>
      <c r="BE63">
        <v>7.64</v>
      </c>
      <c r="BF63">
        <v>2.0699999999999998</v>
      </c>
      <c r="BG63">
        <v>4.0199999999999996</v>
      </c>
      <c r="BH63">
        <v>5.81</v>
      </c>
      <c r="BI63">
        <v>7.17</v>
      </c>
      <c r="BJ63">
        <v>1.56</v>
      </c>
      <c r="BK63">
        <v>3.43</v>
      </c>
      <c r="BL63">
        <v>3.38</v>
      </c>
      <c r="BM63">
        <v>1.6</v>
      </c>
      <c r="BN63">
        <v>0</v>
      </c>
      <c r="BO63">
        <v>15.52</v>
      </c>
      <c r="BP63">
        <v>2.97</v>
      </c>
      <c r="BQ63">
        <v>4.38</v>
      </c>
      <c r="BR63">
        <v>2.16</v>
      </c>
      <c r="BS63">
        <v>0.44</v>
      </c>
      <c r="BT63">
        <v>0</v>
      </c>
      <c r="BU63">
        <v>0</v>
      </c>
      <c r="BV63">
        <v>0</v>
      </c>
      <c r="BW63">
        <f t="shared" si="2"/>
        <v>86.23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49.32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137.25</v>
      </c>
      <c r="Q64">
        <v>6.0017810000000003</v>
      </c>
      <c r="R64">
        <v>21.196097999999999</v>
      </c>
      <c r="S64">
        <v>26.390910000000002</v>
      </c>
      <c r="T64">
        <v>0</v>
      </c>
      <c r="U64">
        <v>418.77</v>
      </c>
      <c r="V64">
        <v>20.731850000000001</v>
      </c>
      <c r="W64">
        <v>147.515624</v>
      </c>
      <c r="X64">
        <v>0</v>
      </c>
      <c r="Y64">
        <v>0</v>
      </c>
      <c r="Z64">
        <v>0</v>
      </c>
      <c r="AA64">
        <v>0</v>
      </c>
      <c r="AB64">
        <v>26.34008</v>
      </c>
      <c r="AC64">
        <v>19.374780999999999</v>
      </c>
      <c r="AD64">
        <v>18.229800000000001</v>
      </c>
      <c r="AE64">
        <v>49.436556000000003</v>
      </c>
      <c r="AF64">
        <v>8.8740000000000006</v>
      </c>
      <c r="AG64">
        <v>12.922800000000001</v>
      </c>
      <c r="AH64">
        <v>60.607999999999997</v>
      </c>
      <c r="AI64">
        <v>0</v>
      </c>
      <c r="AJ64">
        <v>0</v>
      </c>
      <c r="AK64">
        <v>51.267600000000002</v>
      </c>
      <c r="AL64">
        <v>60.423999999999999</v>
      </c>
      <c r="AM64">
        <v>5.1986999999999997</v>
      </c>
      <c r="AN64">
        <v>0.66954999999999998</v>
      </c>
      <c r="AO64">
        <v>7.056</v>
      </c>
      <c r="AP64">
        <v>11.529</v>
      </c>
      <c r="AQ64">
        <v>15.75</v>
      </c>
      <c r="AR64">
        <v>31.897383000000001</v>
      </c>
      <c r="AS64">
        <v>0</v>
      </c>
      <c r="AT64">
        <v>14.9968</v>
      </c>
      <c r="AU64">
        <v>0</v>
      </c>
      <c r="AV64">
        <v>25.725000000000001</v>
      </c>
      <c r="AW64">
        <v>69.504000000000005</v>
      </c>
      <c r="AX64">
        <v>27.4</v>
      </c>
      <c r="AY64">
        <v>0</v>
      </c>
      <c r="AZ64">
        <f t="shared" si="0"/>
        <v>86.23</v>
      </c>
      <c r="BA64">
        <f t="shared" si="1"/>
        <v>3104.3333950000001</v>
      </c>
      <c r="BD64">
        <v>24.08</v>
      </c>
      <c r="BE64">
        <v>7.64</v>
      </c>
      <c r="BF64">
        <v>2.0699999999999998</v>
      </c>
      <c r="BG64">
        <v>4.0199999999999996</v>
      </c>
      <c r="BH64">
        <v>5.81</v>
      </c>
      <c r="BI64">
        <v>7.17</v>
      </c>
      <c r="BJ64">
        <v>1.56</v>
      </c>
      <c r="BK64">
        <v>3.43</v>
      </c>
      <c r="BL64">
        <v>3.38</v>
      </c>
      <c r="BM64">
        <v>1.6</v>
      </c>
      <c r="BN64">
        <v>0</v>
      </c>
      <c r="BO64">
        <v>15.52</v>
      </c>
      <c r="BP64">
        <v>2.97</v>
      </c>
      <c r="BQ64">
        <v>4.38</v>
      </c>
      <c r="BR64">
        <v>2.16</v>
      </c>
      <c r="BS64">
        <v>0.44</v>
      </c>
      <c r="BT64">
        <v>0</v>
      </c>
      <c r="BU64">
        <v>0</v>
      </c>
      <c r="BV64">
        <v>0</v>
      </c>
      <c r="BW64">
        <f t="shared" si="2"/>
        <v>86.23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49.32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137.25</v>
      </c>
      <c r="Q65">
        <v>6.0017810000000003</v>
      </c>
      <c r="R65">
        <v>21.196097999999999</v>
      </c>
      <c r="S65">
        <v>26.390910000000002</v>
      </c>
      <c r="T65">
        <v>0</v>
      </c>
      <c r="U65">
        <v>418.77</v>
      </c>
      <c r="V65">
        <v>20.731850000000001</v>
      </c>
      <c r="W65">
        <v>147.515624</v>
      </c>
      <c r="X65">
        <v>0</v>
      </c>
      <c r="Y65">
        <v>0</v>
      </c>
      <c r="Z65">
        <v>0</v>
      </c>
      <c r="AA65">
        <v>0</v>
      </c>
      <c r="AB65">
        <v>26.34008</v>
      </c>
      <c r="AC65">
        <v>19.374780999999999</v>
      </c>
      <c r="AD65">
        <v>18.229800000000001</v>
      </c>
      <c r="AE65">
        <v>49.436556000000003</v>
      </c>
      <c r="AF65">
        <v>8.8740000000000006</v>
      </c>
      <c r="AG65">
        <v>12.922800000000001</v>
      </c>
      <c r="AH65">
        <v>60.607999999999997</v>
      </c>
      <c r="AI65">
        <v>0</v>
      </c>
      <c r="AJ65">
        <v>0</v>
      </c>
      <c r="AK65">
        <v>51.267600000000002</v>
      </c>
      <c r="AL65">
        <v>60.423999999999999</v>
      </c>
      <c r="AM65">
        <v>5.1986999999999997</v>
      </c>
      <c r="AN65">
        <v>0.66954999999999998</v>
      </c>
      <c r="AO65">
        <v>7.056</v>
      </c>
      <c r="AP65">
        <v>5.7645</v>
      </c>
      <c r="AQ65">
        <v>15.75</v>
      </c>
      <c r="AR65">
        <v>31.897383000000001</v>
      </c>
      <c r="AS65">
        <v>0</v>
      </c>
      <c r="AT65">
        <v>14.9968</v>
      </c>
      <c r="AU65">
        <v>0</v>
      </c>
      <c r="AV65">
        <v>25.725000000000001</v>
      </c>
      <c r="AW65">
        <v>69.504000000000005</v>
      </c>
      <c r="AX65">
        <v>27.4</v>
      </c>
      <c r="AY65">
        <v>0</v>
      </c>
      <c r="AZ65">
        <f t="shared" si="0"/>
        <v>86.38</v>
      </c>
      <c r="BA65">
        <f t="shared" si="1"/>
        <v>3098.7188950000004</v>
      </c>
      <c r="BD65">
        <v>24.08</v>
      </c>
      <c r="BE65">
        <v>7.64</v>
      </c>
      <c r="BF65">
        <v>2.2200000000000002</v>
      </c>
      <c r="BG65">
        <v>4.0199999999999996</v>
      </c>
      <c r="BH65">
        <v>5.81</v>
      </c>
      <c r="BI65">
        <v>7.17</v>
      </c>
      <c r="BJ65">
        <v>1.56</v>
      </c>
      <c r="BK65">
        <v>3.43</v>
      </c>
      <c r="BL65">
        <v>3.38</v>
      </c>
      <c r="BM65">
        <v>1.6</v>
      </c>
      <c r="BN65">
        <v>0</v>
      </c>
      <c r="BO65">
        <v>15.52</v>
      </c>
      <c r="BP65">
        <v>2.97</v>
      </c>
      <c r="BQ65">
        <v>4.38</v>
      </c>
      <c r="BR65">
        <v>2.16</v>
      </c>
      <c r="BS65">
        <v>0.44</v>
      </c>
      <c r="BT65">
        <v>0</v>
      </c>
      <c r="BU65">
        <v>0</v>
      </c>
      <c r="BV65">
        <v>0</v>
      </c>
      <c r="BW65">
        <f t="shared" si="2"/>
        <v>86.38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49.32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137.25</v>
      </c>
      <c r="Q66">
        <v>6.0017810000000003</v>
      </c>
      <c r="R66">
        <v>21.196097999999999</v>
      </c>
      <c r="S66">
        <v>26.390910000000002</v>
      </c>
      <c r="T66">
        <v>0</v>
      </c>
      <c r="U66">
        <v>418.77</v>
      </c>
      <c r="V66">
        <v>20.731850000000001</v>
      </c>
      <c r="W66">
        <v>147.515624</v>
      </c>
      <c r="X66">
        <v>0</v>
      </c>
      <c r="Y66">
        <v>0</v>
      </c>
      <c r="Z66">
        <v>0</v>
      </c>
      <c r="AA66">
        <v>0</v>
      </c>
      <c r="AB66">
        <v>26.34008</v>
      </c>
      <c r="AC66">
        <v>19.374780999999999</v>
      </c>
      <c r="AD66">
        <v>18.229800000000001</v>
      </c>
      <c r="AE66">
        <v>49.436556000000003</v>
      </c>
      <c r="AF66">
        <v>8.8740000000000006</v>
      </c>
      <c r="AG66">
        <v>12.922800000000001</v>
      </c>
      <c r="AH66">
        <v>60.607999999999997</v>
      </c>
      <c r="AI66">
        <v>0</v>
      </c>
      <c r="AJ66">
        <v>0</v>
      </c>
      <c r="AK66">
        <v>51.267600000000002</v>
      </c>
      <c r="AL66">
        <v>60.423999999999999</v>
      </c>
      <c r="AM66">
        <v>5.1986999999999997</v>
      </c>
      <c r="AN66">
        <v>0.66954999999999998</v>
      </c>
      <c r="AO66">
        <v>7.056</v>
      </c>
      <c r="AP66">
        <v>5.7645</v>
      </c>
      <c r="AQ66">
        <v>15.75</v>
      </c>
      <c r="AR66">
        <v>31.897383000000001</v>
      </c>
      <c r="AS66">
        <v>0</v>
      </c>
      <c r="AT66">
        <v>14.9968</v>
      </c>
      <c r="AU66">
        <v>0</v>
      </c>
      <c r="AV66">
        <v>25.725000000000001</v>
      </c>
      <c r="AW66">
        <v>69.504000000000005</v>
      </c>
      <c r="AX66">
        <v>27.4</v>
      </c>
      <c r="AY66">
        <v>0</v>
      </c>
      <c r="AZ66">
        <f t="shared" si="0"/>
        <v>86.38</v>
      </c>
      <c r="BA66">
        <f t="shared" si="1"/>
        <v>3098.7188950000004</v>
      </c>
      <c r="BD66">
        <v>24.08</v>
      </c>
      <c r="BE66">
        <v>7.64</v>
      </c>
      <c r="BF66">
        <v>2.2200000000000002</v>
      </c>
      <c r="BG66">
        <v>4.0199999999999996</v>
      </c>
      <c r="BH66">
        <v>5.81</v>
      </c>
      <c r="BI66">
        <v>7.17</v>
      </c>
      <c r="BJ66">
        <v>1.56</v>
      </c>
      <c r="BK66">
        <v>3.43</v>
      </c>
      <c r="BL66">
        <v>3.38</v>
      </c>
      <c r="BM66">
        <v>1.6</v>
      </c>
      <c r="BN66">
        <v>0</v>
      </c>
      <c r="BO66">
        <v>15.52</v>
      </c>
      <c r="BP66">
        <v>2.97</v>
      </c>
      <c r="BQ66">
        <v>4.38</v>
      </c>
      <c r="BR66">
        <v>2.16</v>
      </c>
      <c r="BS66">
        <v>0.44</v>
      </c>
      <c r="BT66">
        <v>0</v>
      </c>
      <c r="BU66">
        <v>0</v>
      </c>
      <c r="BV66">
        <v>0</v>
      </c>
      <c r="BW66">
        <f t="shared" si="2"/>
        <v>86.38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49.32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136.125</v>
      </c>
      <c r="Q67">
        <v>6.0017810000000003</v>
      </c>
      <c r="R67">
        <v>21.196097999999999</v>
      </c>
      <c r="S67">
        <v>26.390910000000002</v>
      </c>
      <c r="T67">
        <v>0</v>
      </c>
      <c r="U67">
        <v>418.77</v>
      </c>
      <c r="V67">
        <v>20.731850000000001</v>
      </c>
      <c r="W67">
        <v>147.515624</v>
      </c>
      <c r="X67">
        <v>0</v>
      </c>
      <c r="Y67">
        <v>0</v>
      </c>
      <c r="Z67">
        <v>0</v>
      </c>
      <c r="AA67">
        <v>11.85</v>
      </c>
      <c r="AB67">
        <v>26.34008</v>
      </c>
      <c r="AC67">
        <v>19.374780999999999</v>
      </c>
      <c r="AD67">
        <v>18.229800000000001</v>
      </c>
      <c r="AE67">
        <v>49.436556000000003</v>
      </c>
      <c r="AF67">
        <v>8.8740000000000006</v>
      </c>
      <c r="AG67">
        <v>12.922800000000001</v>
      </c>
      <c r="AH67">
        <v>60.607999999999997</v>
      </c>
      <c r="AI67">
        <v>0</v>
      </c>
      <c r="AJ67">
        <v>0</v>
      </c>
      <c r="AK67">
        <v>51.267600000000002</v>
      </c>
      <c r="AL67">
        <v>60.423999999999999</v>
      </c>
      <c r="AM67">
        <v>5.1986999999999997</v>
      </c>
      <c r="AN67">
        <v>0.66954999999999998</v>
      </c>
      <c r="AO67">
        <v>7.056</v>
      </c>
      <c r="AP67">
        <v>5.1239999999999997</v>
      </c>
      <c r="AQ67">
        <v>15.75</v>
      </c>
      <c r="AR67">
        <v>31.897383000000001</v>
      </c>
      <c r="AS67">
        <v>0</v>
      </c>
      <c r="AT67">
        <v>14.9968</v>
      </c>
      <c r="AU67">
        <v>0</v>
      </c>
      <c r="AV67">
        <v>25.725000000000001</v>
      </c>
      <c r="AW67">
        <v>69.504000000000005</v>
      </c>
      <c r="AX67">
        <v>27.4</v>
      </c>
      <c r="AY67">
        <v>0</v>
      </c>
      <c r="AZ67">
        <f t="shared" si="0"/>
        <v>86.38</v>
      </c>
      <c r="BA67">
        <f t="shared" si="1"/>
        <v>3108.8033949999999</v>
      </c>
      <c r="BD67">
        <v>24.08</v>
      </c>
      <c r="BE67">
        <v>7.64</v>
      </c>
      <c r="BF67">
        <v>2.2200000000000002</v>
      </c>
      <c r="BG67">
        <v>4.0199999999999996</v>
      </c>
      <c r="BH67">
        <v>5.81</v>
      </c>
      <c r="BI67">
        <v>7.17</v>
      </c>
      <c r="BJ67">
        <v>1.56</v>
      </c>
      <c r="BK67">
        <v>3.43</v>
      </c>
      <c r="BL67">
        <v>3.38</v>
      </c>
      <c r="BM67">
        <v>1.6</v>
      </c>
      <c r="BN67">
        <v>0</v>
      </c>
      <c r="BO67">
        <v>15.52</v>
      </c>
      <c r="BP67">
        <v>2.97</v>
      </c>
      <c r="BQ67">
        <v>4.38</v>
      </c>
      <c r="BR67">
        <v>2.16</v>
      </c>
      <c r="BS67">
        <v>0.44</v>
      </c>
      <c r="BT67">
        <v>0</v>
      </c>
      <c r="BU67">
        <v>0</v>
      </c>
      <c r="BV67">
        <v>0</v>
      </c>
      <c r="BW67">
        <f t="shared" si="2"/>
        <v>86.38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49.32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136.125</v>
      </c>
      <c r="Q68">
        <v>6.0017810000000003</v>
      </c>
      <c r="R68">
        <v>21.196097999999999</v>
      </c>
      <c r="S68">
        <v>26.390910000000002</v>
      </c>
      <c r="T68">
        <v>0</v>
      </c>
      <c r="U68">
        <v>418.77</v>
      </c>
      <c r="V68">
        <v>20.731850000000001</v>
      </c>
      <c r="W68">
        <v>147.515624</v>
      </c>
      <c r="X68">
        <v>0</v>
      </c>
      <c r="Y68">
        <v>0</v>
      </c>
      <c r="Z68">
        <v>0</v>
      </c>
      <c r="AA68">
        <v>11.85</v>
      </c>
      <c r="AB68">
        <v>26.34008</v>
      </c>
      <c r="AC68">
        <v>19.374780999999999</v>
      </c>
      <c r="AD68">
        <v>18.229800000000001</v>
      </c>
      <c r="AE68">
        <v>49.436556000000003</v>
      </c>
      <c r="AF68">
        <v>8.8740000000000006</v>
      </c>
      <c r="AG68">
        <v>12.922800000000001</v>
      </c>
      <c r="AH68">
        <v>60.607999999999997</v>
      </c>
      <c r="AI68">
        <v>0</v>
      </c>
      <c r="AJ68">
        <v>0</v>
      </c>
      <c r="AK68">
        <v>51.267600000000002</v>
      </c>
      <c r="AL68">
        <v>60.423999999999999</v>
      </c>
      <c r="AM68">
        <v>10.5307</v>
      </c>
      <c r="AN68">
        <v>0.66954999999999998</v>
      </c>
      <c r="AO68">
        <v>7.056</v>
      </c>
      <c r="AP68">
        <v>5.1239999999999997</v>
      </c>
      <c r="AQ68">
        <v>15.75</v>
      </c>
      <c r="AR68">
        <v>31.897383000000001</v>
      </c>
      <c r="AS68">
        <v>0</v>
      </c>
      <c r="AT68">
        <v>14.9968</v>
      </c>
      <c r="AU68">
        <v>0</v>
      </c>
      <c r="AV68">
        <v>25.725000000000001</v>
      </c>
      <c r="AW68">
        <v>69.504000000000005</v>
      </c>
      <c r="AX68">
        <v>27.4</v>
      </c>
      <c r="AY68">
        <v>0</v>
      </c>
      <c r="AZ68">
        <f t="shared" ref="AZ68:AZ98" si="3">BW68</f>
        <v>86.38</v>
      </c>
      <c r="BA68">
        <f t="shared" ref="BA68:BA98" si="4">SUM(B68:AZ68)</f>
        <v>3114.1353949999998</v>
      </c>
      <c r="BD68">
        <v>24.08</v>
      </c>
      <c r="BE68">
        <v>7.64</v>
      </c>
      <c r="BF68">
        <v>2.2200000000000002</v>
      </c>
      <c r="BG68">
        <v>4.0199999999999996</v>
      </c>
      <c r="BH68">
        <v>5.81</v>
      </c>
      <c r="BI68">
        <v>7.17</v>
      </c>
      <c r="BJ68">
        <v>1.56</v>
      </c>
      <c r="BK68">
        <v>3.43</v>
      </c>
      <c r="BL68">
        <v>3.38</v>
      </c>
      <c r="BM68">
        <v>1.6</v>
      </c>
      <c r="BN68">
        <v>0</v>
      </c>
      <c r="BO68">
        <v>15.52</v>
      </c>
      <c r="BP68">
        <v>2.97</v>
      </c>
      <c r="BQ68">
        <v>4.38</v>
      </c>
      <c r="BR68">
        <v>2.16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86.38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49.32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136.125</v>
      </c>
      <c r="Q69">
        <v>6.0017810000000003</v>
      </c>
      <c r="R69">
        <v>21.196097999999999</v>
      </c>
      <c r="S69">
        <v>26.390910000000002</v>
      </c>
      <c r="T69">
        <v>0</v>
      </c>
      <c r="U69">
        <v>418.77</v>
      </c>
      <c r="V69">
        <v>20.731850000000001</v>
      </c>
      <c r="W69">
        <v>147.515624</v>
      </c>
      <c r="X69">
        <v>0</v>
      </c>
      <c r="Y69">
        <v>0</v>
      </c>
      <c r="Z69">
        <v>0</v>
      </c>
      <c r="AA69">
        <v>11.85</v>
      </c>
      <c r="AB69">
        <v>26.34008</v>
      </c>
      <c r="AC69">
        <v>19.374780999999999</v>
      </c>
      <c r="AD69">
        <v>18.229800000000001</v>
      </c>
      <c r="AE69">
        <v>49.436556000000003</v>
      </c>
      <c r="AF69">
        <v>8.8740000000000006</v>
      </c>
      <c r="AG69">
        <v>12.922800000000001</v>
      </c>
      <c r="AH69">
        <v>60.607999999999997</v>
      </c>
      <c r="AI69">
        <v>0</v>
      </c>
      <c r="AJ69">
        <v>0</v>
      </c>
      <c r="AK69">
        <v>51.267600000000002</v>
      </c>
      <c r="AL69">
        <v>60.423999999999999</v>
      </c>
      <c r="AM69">
        <v>10.5307</v>
      </c>
      <c r="AN69">
        <v>0.66954999999999998</v>
      </c>
      <c r="AO69">
        <v>7.056</v>
      </c>
      <c r="AP69">
        <v>11.529</v>
      </c>
      <c r="AQ69">
        <v>7.875</v>
      </c>
      <c r="AR69">
        <v>31.897383000000001</v>
      </c>
      <c r="AS69">
        <v>0</v>
      </c>
      <c r="AT69">
        <v>14.9968</v>
      </c>
      <c r="AU69">
        <v>0</v>
      </c>
      <c r="AV69">
        <v>25.725000000000001</v>
      </c>
      <c r="AW69">
        <v>69.504000000000005</v>
      </c>
      <c r="AX69">
        <v>27.4</v>
      </c>
      <c r="AY69">
        <v>0</v>
      </c>
      <c r="AZ69">
        <f t="shared" si="3"/>
        <v>86.21</v>
      </c>
      <c r="BA69">
        <f t="shared" si="4"/>
        <v>3112.4953949999999</v>
      </c>
      <c r="BD69">
        <v>24.08</v>
      </c>
      <c r="BE69">
        <v>7.64</v>
      </c>
      <c r="BF69">
        <v>2.2200000000000002</v>
      </c>
      <c r="BG69">
        <v>4.0199999999999996</v>
      </c>
      <c r="BH69">
        <v>5.81</v>
      </c>
      <c r="BI69">
        <v>7.17</v>
      </c>
      <c r="BJ69">
        <v>1.56</v>
      </c>
      <c r="BK69">
        <v>3.43</v>
      </c>
      <c r="BL69">
        <v>3.21</v>
      </c>
      <c r="BM69">
        <v>1.6</v>
      </c>
      <c r="BN69">
        <v>0</v>
      </c>
      <c r="BO69">
        <v>15.52</v>
      </c>
      <c r="BP69">
        <v>2.97</v>
      </c>
      <c r="BQ69">
        <v>4.38</v>
      </c>
      <c r="BR69">
        <v>2.16</v>
      </c>
      <c r="BS69">
        <v>0.44</v>
      </c>
      <c r="BT69">
        <v>0</v>
      </c>
      <c r="BU69">
        <v>0</v>
      </c>
      <c r="BV69">
        <v>0</v>
      </c>
      <c r="BW69">
        <f t="shared" si="5"/>
        <v>86.21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49.32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136.125</v>
      </c>
      <c r="Q70">
        <v>6.0017810000000003</v>
      </c>
      <c r="R70">
        <v>21.196097999999999</v>
      </c>
      <c r="S70">
        <v>26.390910000000002</v>
      </c>
      <c r="T70">
        <v>0</v>
      </c>
      <c r="U70">
        <v>418.77</v>
      </c>
      <c r="V70">
        <v>20.731850000000001</v>
      </c>
      <c r="W70">
        <v>147.515624</v>
      </c>
      <c r="X70">
        <v>0</v>
      </c>
      <c r="Y70">
        <v>0</v>
      </c>
      <c r="Z70">
        <v>0</v>
      </c>
      <c r="AA70">
        <v>11.85</v>
      </c>
      <c r="AB70">
        <v>26.34008</v>
      </c>
      <c r="AC70">
        <v>19.374780999999999</v>
      </c>
      <c r="AD70">
        <v>18.229800000000001</v>
      </c>
      <c r="AE70">
        <v>49.436556000000003</v>
      </c>
      <c r="AF70">
        <v>8.8740000000000006</v>
      </c>
      <c r="AG70">
        <v>12.922800000000001</v>
      </c>
      <c r="AH70">
        <v>66.290000000000006</v>
      </c>
      <c r="AI70">
        <v>0</v>
      </c>
      <c r="AJ70">
        <v>0</v>
      </c>
      <c r="AK70">
        <v>51.267600000000002</v>
      </c>
      <c r="AL70">
        <v>60.423999999999999</v>
      </c>
      <c r="AM70">
        <v>10.5307</v>
      </c>
      <c r="AN70">
        <v>0.66954999999999998</v>
      </c>
      <c r="AO70">
        <v>7.056</v>
      </c>
      <c r="AP70">
        <v>11.529</v>
      </c>
      <c r="AQ70">
        <v>1.26</v>
      </c>
      <c r="AR70">
        <v>31.897383000000001</v>
      </c>
      <c r="AS70">
        <v>0</v>
      </c>
      <c r="AT70">
        <v>14.9968</v>
      </c>
      <c r="AU70">
        <v>0</v>
      </c>
      <c r="AV70">
        <v>25.725000000000001</v>
      </c>
      <c r="AW70">
        <v>69.504000000000005</v>
      </c>
      <c r="AX70">
        <v>27.4</v>
      </c>
      <c r="AY70">
        <v>0</v>
      </c>
      <c r="AZ70">
        <f t="shared" si="3"/>
        <v>86.21</v>
      </c>
      <c r="BA70">
        <f t="shared" si="4"/>
        <v>3111.5623949999999</v>
      </c>
      <c r="BD70">
        <v>24.08</v>
      </c>
      <c r="BE70">
        <v>7.64</v>
      </c>
      <c r="BF70">
        <v>2.2200000000000002</v>
      </c>
      <c r="BG70">
        <v>4.0199999999999996</v>
      </c>
      <c r="BH70">
        <v>5.81</v>
      </c>
      <c r="BI70">
        <v>7.17</v>
      </c>
      <c r="BJ70">
        <v>1.56</v>
      </c>
      <c r="BK70">
        <v>3.43</v>
      </c>
      <c r="BL70">
        <v>3.21</v>
      </c>
      <c r="BM70">
        <v>1.6</v>
      </c>
      <c r="BN70">
        <v>0</v>
      </c>
      <c r="BO70">
        <v>15.52</v>
      </c>
      <c r="BP70">
        <v>2.97</v>
      </c>
      <c r="BQ70">
        <v>4.38</v>
      </c>
      <c r="BR70">
        <v>2.16</v>
      </c>
      <c r="BS70">
        <v>0.44</v>
      </c>
      <c r="BT70">
        <v>0</v>
      </c>
      <c r="BU70">
        <v>0</v>
      </c>
      <c r="BV70">
        <v>0</v>
      </c>
      <c r="BW70">
        <f t="shared" si="5"/>
        <v>86.21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49.32</v>
      </c>
      <c r="K71">
        <v>686.77995699999997</v>
      </c>
      <c r="L71">
        <v>653.15250000000003</v>
      </c>
      <c r="M71">
        <v>92</v>
      </c>
      <c r="N71">
        <v>118.125</v>
      </c>
      <c r="O71">
        <v>123.66562500000001</v>
      </c>
      <c r="P71">
        <v>136.125</v>
      </c>
      <c r="Q71">
        <v>6.0017810000000003</v>
      </c>
      <c r="R71">
        <v>21.196097999999999</v>
      </c>
      <c r="S71">
        <v>26.390910000000002</v>
      </c>
      <c r="T71">
        <v>0</v>
      </c>
      <c r="U71">
        <v>418.77</v>
      </c>
      <c r="V71">
        <v>20.731850000000001</v>
      </c>
      <c r="W71">
        <v>147.515624</v>
      </c>
      <c r="X71">
        <v>0</v>
      </c>
      <c r="Y71">
        <v>0</v>
      </c>
      <c r="Z71">
        <v>0</v>
      </c>
      <c r="AA71">
        <v>11.85</v>
      </c>
      <c r="AB71">
        <v>26.34008</v>
      </c>
      <c r="AC71">
        <v>19.374780999999999</v>
      </c>
      <c r="AD71">
        <v>18.229800000000001</v>
      </c>
      <c r="AE71">
        <v>49.436556000000003</v>
      </c>
      <c r="AF71">
        <v>8.8740000000000006</v>
      </c>
      <c r="AG71">
        <v>12.922800000000001</v>
      </c>
      <c r="AH71">
        <v>88.639200000000002</v>
      </c>
      <c r="AI71">
        <v>2.5459999999999998</v>
      </c>
      <c r="AJ71">
        <v>0</v>
      </c>
      <c r="AK71">
        <v>51.267600000000002</v>
      </c>
      <c r="AL71">
        <v>60.423999999999999</v>
      </c>
      <c r="AM71">
        <v>10.5307</v>
      </c>
      <c r="AN71">
        <v>0.66954999999999998</v>
      </c>
      <c r="AO71">
        <v>7.056</v>
      </c>
      <c r="AP71">
        <v>5.1239999999999997</v>
      </c>
      <c r="AQ71">
        <v>0</v>
      </c>
      <c r="AR71">
        <v>31.897383000000001</v>
      </c>
      <c r="AS71">
        <v>0</v>
      </c>
      <c r="AT71">
        <v>14.9968</v>
      </c>
      <c r="AU71">
        <v>0</v>
      </c>
      <c r="AV71">
        <v>26.25</v>
      </c>
      <c r="AW71">
        <v>69.504000000000005</v>
      </c>
      <c r="AX71">
        <v>27.4</v>
      </c>
      <c r="AY71">
        <v>0</v>
      </c>
      <c r="AZ71">
        <f t="shared" si="3"/>
        <v>86.049999999999983</v>
      </c>
      <c r="BA71">
        <f t="shared" si="4"/>
        <v>3129.1575949999997</v>
      </c>
      <c r="BD71">
        <v>24.08</v>
      </c>
      <c r="BE71">
        <v>7.64</v>
      </c>
      <c r="BF71">
        <v>2.2200000000000002</v>
      </c>
      <c r="BG71">
        <v>4.0199999999999996</v>
      </c>
      <c r="BH71">
        <v>5.81</v>
      </c>
      <c r="BI71">
        <v>7.17</v>
      </c>
      <c r="BJ71">
        <v>1.56</v>
      </c>
      <c r="BK71">
        <v>3.43</v>
      </c>
      <c r="BL71">
        <v>3.21</v>
      </c>
      <c r="BM71">
        <v>1.6</v>
      </c>
      <c r="BN71">
        <v>0</v>
      </c>
      <c r="BO71">
        <v>15.36</v>
      </c>
      <c r="BP71">
        <v>2.97</v>
      </c>
      <c r="BQ71">
        <v>4.38</v>
      </c>
      <c r="BR71">
        <v>2.16</v>
      </c>
      <c r="BS71">
        <v>0.44</v>
      </c>
      <c r="BT71">
        <v>0</v>
      </c>
      <c r="BU71">
        <v>0</v>
      </c>
      <c r="BV71">
        <v>0</v>
      </c>
      <c r="BW71">
        <f t="shared" si="5"/>
        <v>86.049999999999983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49.32</v>
      </c>
      <c r="K72">
        <v>686.77995699999997</v>
      </c>
      <c r="L72">
        <v>653.15250000000003</v>
      </c>
      <c r="M72">
        <v>92</v>
      </c>
      <c r="N72">
        <v>118.125</v>
      </c>
      <c r="O72">
        <v>123.66562500000001</v>
      </c>
      <c r="P72">
        <v>136.125</v>
      </c>
      <c r="Q72">
        <v>6.0017810000000003</v>
      </c>
      <c r="R72">
        <v>21.196097999999999</v>
      </c>
      <c r="S72">
        <v>26.390910000000002</v>
      </c>
      <c r="T72">
        <v>0</v>
      </c>
      <c r="U72">
        <v>418.77</v>
      </c>
      <c r="V72">
        <v>20.731850000000001</v>
      </c>
      <c r="W72">
        <v>147.515624</v>
      </c>
      <c r="X72">
        <v>0</v>
      </c>
      <c r="Y72">
        <v>0</v>
      </c>
      <c r="Z72">
        <v>0</v>
      </c>
      <c r="AA72">
        <v>11.85</v>
      </c>
      <c r="AB72">
        <v>26.34008</v>
      </c>
      <c r="AC72">
        <v>19.374780999999999</v>
      </c>
      <c r="AD72">
        <v>18.229800000000001</v>
      </c>
      <c r="AE72">
        <v>49.436556000000003</v>
      </c>
      <c r="AF72">
        <v>8.8740000000000006</v>
      </c>
      <c r="AG72">
        <v>12.922800000000001</v>
      </c>
      <c r="AH72">
        <v>93.563599999999994</v>
      </c>
      <c r="AI72">
        <v>14.6395</v>
      </c>
      <c r="AJ72">
        <v>0</v>
      </c>
      <c r="AK72">
        <v>51.267600000000002</v>
      </c>
      <c r="AL72">
        <v>60.423999999999999</v>
      </c>
      <c r="AM72">
        <v>10.5307</v>
      </c>
      <c r="AN72">
        <v>0.66954999999999998</v>
      </c>
      <c r="AO72">
        <v>7.056</v>
      </c>
      <c r="AP72">
        <v>5.1239999999999997</v>
      </c>
      <c r="AQ72">
        <v>0</v>
      </c>
      <c r="AR72">
        <v>31.897383000000001</v>
      </c>
      <c r="AS72">
        <v>0</v>
      </c>
      <c r="AT72">
        <v>14.9968</v>
      </c>
      <c r="AU72">
        <v>0</v>
      </c>
      <c r="AV72">
        <v>26.25</v>
      </c>
      <c r="AW72">
        <v>69.504000000000005</v>
      </c>
      <c r="AX72">
        <v>27.4</v>
      </c>
      <c r="AY72">
        <v>0</v>
      </c>
      <c r="AZ72">
        <f t="shared" si="3"/>
        <v>86.049999999999983</v>
      </c>
      <c r="BA72">
        <f t="shared" si="4"/>
        <v>3146.175495</v>
      </c>
      <c r="BD72">
        <v>24.08</v>
      </c>
      <c r="BE72">
        <v>7.64</v>
      </c>
      <c r="BF72">
        <v>2.2200000000000002</v>
      </c>
      <c r="BG72">
        <v>4.0199999999999996</v>
      </c>
      <c r="BH72">
        <v>5.81</v>
      </c>
      <c r="BI72">
        <v>7.17</v>
      </c>
      <c r="BJ72">
        <v>1.56</v>
      </c>
      <c r="BK72">
        <v>3.43</v>
      </c>
      <c r="BL72">
        <v>3.21</v>
      </c>
      <c r="BM72">
        <v>1.6</v>
      </c>
      <c r="BN72">
        <v>0</v>
      </c>
      <c r="BO72">
        <v>15.36</v>
      </c>
      <c r="BP72">
        <v>2.97</v>
      </c>
      <c r="BQ72">
        <v>4.38</v>
      </c>
      <c r="BR72">
        <v>2.16</v>
      </c>
      <c r="BS72">
        <v>0.44</v>
      </c>
      <c r="BT72">
        <v>0</v>
      </c>
      <c r="BU72">
        <v>0</v>
      </c>
      <c r="BV72">
        <v>0</v>
      </c>
      <c r="BW72">
        <f t="shared" si="5"/>
        <v>86.049999999999983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49.32</v>
      </c>
      <c r="K73">
        <v>686.77995699999997</v>
      </c>
      <c r="L73">
        <v>653.15250000000003</v>
      </c>
      <c r="M73">
        <v>92</v>
      </c>
      <c r="N73">
        <v>118.125</v>
      </c>
      <c r="O73">
        <v>123.66562500000001</v>
      </c>
      <c r="P73">
        <v>136.125</v>
      </c>
      <c r="Q73">
        <v>6.0017810000000003</v>
      </c>
      <c r="R73">
        <v>21.196097999999999</v>
      </c>
      <c r="S73">
        <v>26.390910000000002</v>
      </c>
      <c r="T73">
        <v>0</v>
      </c>
      <c r="U73">
        <v>418.77</v>
      </c>
      <c r="V73">
        <v>20.731850000000001</v>
      </c>
      <c r="W73">
        <v>147.515624</v>
      </c>
      <c r="X73">
        <v>0</v>
      </c>
      <c r="Y73">
        <v>0</v>
      </c>
      <c r="Z73">
        <v>0</v>
      </c>
      <c r="AA73">
        <v>11.85</v>
      </c>
      <c r="AB73">
        <v>26.34008</v>
      </c>
      <c r="AC73">
        <v>19.374780999999999</v>
      </c>
      <c r="AD73">
        <v>18.229800000000001</v>
      </c>
      <c r="AE73">
        <v>49.436556000000003</v>
      </c>
      <c r="AF73">
        <v>8.8740000000000006</v>
      </c>
      <c r="AG73">
        <v>12.922800000000001</v>
      </c>
      <c r="AH73">
        <v>93.563599999999994</v>
      </c>
      <c r="AI73">
        <v>14.6395</v>
      </c>
      <c r="AJ73">
        <v>0</v>
      </c>
      <c r="AK73">
        <v>51.267600000000002</v>
      </c>
      <c r="AL73">
        <v>46.48</v>
      </c>
      <c r="AM73">
        <v>10.5307</v>
      </c>
      <c r="AN73">
        <v>0.66954999999999998</v>
      </c>
      <c r="AO73">
        <v>7.056</v>
      </c>
      <c r="AP73">
        <v>5.1239999999999997</v>
      </c>
      <c r="AQ73">
        <v>7.875</v>
      </c>
      <c r="AR73">
        <v>31.897383000000001</v>
      </c>
      <c r="AS73">
        <v>0</v>
      </c>
      <c r="AT73">
        <v>14.9968</v>
      </c>
      <c r="AU73">
        <v>0</v>
      </c>
      <c r="AV73">
        <v>26.25</v>
      </c>
      <c r="AW73">
        <v>69.504000000000005</v>
      </c>
      <c r="AX73">
        <v>27.4</v>
      </c>
      <c r="AY73">
        <v>0</v>
      </c>
      <c r="AZ73">
        <f t="shared" si="3"/>
        <v>86.049999999999983</v>
      </c>
      <c r="BA73">
        <f t="shared" si="4"/>
        <v>3140.106495</v>
      </c>
      <c r="BD73">
        <v>24.08</v>
      </c>
      <c r="BE73">
        <v>7.64</v>
      </c>
      <c r="BF73">
        <v>2.2200000000000002</v>
      </c>
      <c r="BG73">
        <v>4.0199999999999996</v>
      </c>
      <c r="BH73">
        <v>5.81</v>
      </c>
      <c r="BI73">
        <v>7.17</v>
      </c>
      <c r="BJ73">
        <v>1.56</v>
      </c>
      <c r="BK73">
        <v>3.43</v>
      </c>
      <c r="BL73">
        <v>3.21</v>
      </c>
      <c r="BM73">
        <v>1.6</v>
      </c>
      <c r="BN73">
        <v>0</v>
      </c>
      <c r="BO73">
        <v>15.36</v>
      </c>
      <c r="BP73">
        <v>2.97</v>
      </c>
      <c r="BQ73">
        <v>4.38</v>
      </c>
      <c r="BR73">
        <v>2.16</v>
      </c>
      <c r="BS73">
        <v>0.44</v>
      </c>
      <c r="BT73">
        <v>0</v>
      </c>
      <c r="BU73">
        <v>0</v>
      </c>
      <c r="BV73">
        <v>0</v>
      </c>
      <c r="BW73">
        <f t="shared" si="5"/>
        <v>86.049999999999983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49.32</v>
      </c>
      <c r="K74">
        <v>686.77995699999997</v>
      </c>
      <c r="L74">
        <v>653.15250000000003</v>
      </c>
      <c r="M74">
        <v>92</v>
      </c>
      <c r="N74">
        <v>118.125</v>
      </c>
      <c r="O74">
        <v>123.66562500000001</v>
      </c>
      <c r="P74">
        <v>136.125</v>
      </c>
      <c r="Q74">
        <v>6.0017810000000003</v>
      </c>
      <c r="R74">
        <v>21.196097999999999</v>
      </c>
      <c r="S74">
        <v>26.390910000000002</v>
      </c>
      <c r="T74">
        <v>0</v>
      </c>
      <c r="U74">
        <v>418.77</v>
      </c>
      <c r="V74">
        <v>20.731850000000001</v>
      </c>
      <c r="W74">
        <v>147.515624</v>
      </c>
      <c r="X74">
        <v>0</v>
      </c>
      <c r="Y74">
        <v>0</v>
      </c>
      <c r="Z74">
        <v>0</v>
      </c>
      <c r="AA74">
        <v>11.85</v>
      </c>
      <c r="AB74">
        <v>26.34008</v>
      </c>
      <c r="AC74">
        <v>19.374780999999999</v>
      </c>
      <c r="AD74">
        <v>18.229800000000001</v>
      </c>
      <c r="AE74">
        <v>49.436556000000003</v>
      </c>
      <c r="AF74">
        <v>8.8740000000000006</v>
      </c>
      <c r="AG74">
        <v>12.922800000000001</v>
      </c>
      <c r="AH74">
        <v>93.563599999999994</v>
      </c>
      <c r="AI74">
        <v>14.6395</v>
      </c>
      <c r="AJ74">
        <v>0</v>
      </c>
      <c r="AK74">
        <v>51.267600000000002</v>
      </c>
      <c r="AL74">
        <v>46.48</v>
      </c>
      <c r="AM74">
        <v>10.5307</v>
      </c>
      <c r="AN74">
        <v>0.66954999999999998</v>
      </c>
      <c r="AO74">
        <v>7.056</v>
      </c>
      <c r="AP74">
        <v>5.1239999999999997</v>
      </c>
      <c r="AQ74">
        <v>15.435</v>
      </c>
      <c r="AR74">
        <v>31.897383000000001</v>
      </c>
      <c r="AS74">
        <v>0</v>
      </c>
      <c r="AT74">
        <v>14.9968</v>
      </c>
      <c r="AU74">
        <v>0</v>
      </c>
      <c r="AV74">
        <v>26.25</v>
      </c>
      <c r="AW74">
        <v>69.504000000000005</v>
      </c>
      <c r="AX74">
        <v>27.4</v>
      </c>
      <c r="AY74">
        <v>0</v>
      </c>
      <c r="AZ74">
        <f t="shared" si="3"/>
        <v>86.049999999999983</v>
      </c>
      <c r="BA74">
        <f t="shared" si="4"/>
        <v>3147.6664949999999</v>
      </c>
      <c r="BD74">
        <v>24.08</v>
      </c>
      <c r="BE74">
        <v>7.64</v>
      </c>
      <c r="BF74">
        <v>2.2200000000000002</v>
      </c>
      <c r="BG74">
        <v>4.0199999999999996</v>
      </c>
      <c r="BH74">
        <v>5.81</v>
      </c>
      <c r="BI74">
        <v>7.17</v>
      </c>
      <c r="BJ74">
        <v>1.56</v>
      </c>
      <c r="BK74">
        <v>3.43</v>
      </c>
      <c r="BL74">
        <v>3.21</v>
      </c>
      <c r="BM74">
        <v>1.6</v>
      </c>
      <c r="BN74">
        <v>0</v>
      </c>
      <c r="BO74">
        <v>15.36</v>
      </c>
      <c r="BP74">
        <v>2.97</v>
      </c>
      <c r="BQ74">
        <v>4.38</v>
      </c>
      <c r="BR74">
        <v>2.16</v>
      </c>
      <c r="BS74">
        <v>0.44</v>
      </c>
      <c r="BT74">
        <v>0</v>
      </c>
      <c r="BU74">
        <v>0</v>
      </c>
      <c r="BV74">
        <v>0</v>
      </c>
      <c r="BW74">
        <f t="shared" si="5"/>
        <v>86.049999999999983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49.32</v>
      </c>
      <c r="K75">
        <v>686.77995699999997</v>
      </c>
      <c r="L75">
        <v>653.15250000000003</v>
      </c>
      <c r="M75">
        <v>92</v>
      </c>
      <c r="N75">
        <v>118.125</v>
      </c>
      <c r="O75">
        <v>123.66562500000001</v>
      </c>
      <c r="P75">
        <v>136.125</v>
      </c>
      <c r="Q75">
        <v>6.0017810000000003</v>
      </c>
      <c r="R75">
        <v>21.196097999999999</v>
      </c>
      <c r="S75">
        <v>26.390910000000002</v>
      </c>
      <c r="T75">
        <v>0</v>
      </c>
      <c r="U75">
        <v>418.77</v>
      </c>
      <c r="V75">
        <v>20.731850000000001</v>
      </c>
      <c r="W75">
        <v>147.515624</v>
      </c>
      <c r="X75">
        <v>0</v>
      </c>
      <c r="Y75">
        <v>0</v>
      </c>
      <c r="Z75">
        <v>6.6</v>
      </c>
      <c r="AA75">
        <v>28.045000000000002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12.922800000000001</v>
      </c>
      <c r="AH75">
        <v>116.9545</v>
      </c>
      <c r="AI75">
        <v>2.5459999999999998</v>
      </c>
      <c r="AJ75">
        <v>0</v>
      </c>
      <c r="AK75">
        <v>51.267600000000002</v>
      </c>
      <c r="AL75">
        <v>58.1</v>
      </c>
      <c r="AM75">
        <v>10.5307</v>
      </c>
      <c r="AN75">
        <v>0.66954999999999998</v>
      </c>
      <c r="AO75">
        <v>7.056</v>
      </c>
      <c r="AP75">
        <v>3.3306</v>
      </c>
      <c r="AQ75">
        <v>15.75</v>
      </c>
      <c r="AR75">
        <v>31.897383000000001</v>
      </c>
      <c r="AS75">
        <v>0</v>
      </c>
      <c r="AT75">
        <v>14.9968</v>
      </c>
      <c r="AU75">
        <v>0</v>
      </c>
      <c r="AV75">
        <v>26.25</v>
      </c>
      <c r="AW75">
        <v>69.504000000000005</v>
      </c>
      <c r="AX75">
        <v>27.4</v>
      </c>
      <c r="AY75">
        <v>0</v>
      </c>
      <c r="AZ75">
        <f t="shared" si="3"/>
        <v>86.33</v>
      </c>
      <c r="BA75">
        <f t="shared" si="4"/>
        <v>3215.0385619999993</v>
      </c>
      <c r="BD75">
        <v>25.2</v>
      </c>
      <c r="BE75">
        <v>7.45</v>
      </c>
      <c r="BF75">
        <v>2.29</v>
      </c>
      <c r="BG75">
        <v>3.9</v>
      </c>
      <c r="BH75">
        <v>5.81</v>
      </c>
      <c r="BI75">
        <v>7.03</v>
      </c>
      <c r="BJ75">
        <v>1.61</v>
      </c>
      <c r="BK75">
        <v>3.51</v>
      </c>
      <c r="BL75">
        <v>3.12</v>
      </c>
      <c r="BM75">
        <v>1.6</v>
      </c>
      <c r="BN75">
        <v>0</v>
      </c>
      <c r="BO75">
        <v>14.99</v>
      </c>
      <c r="BP75">
        <v>2.9</v>
      </c>
      <c r="BQ75">
        <v>4.25</v>
      </c>
      <c r="BR75">
        <v>2.23</v>
      </c>
      <c r="BS75">
        <v>0.44</v>
      </c>
      <c r="BT75">
        <v>0</v>
      </c>
      <c r="BU75">
        <v>0</v>
      </c>
      <c r="BV75">
        <v>0</v>
      </c>
      <c r="BW75">
        <f t="shared" si="5"/>
        <v>86.33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49.32</v>
      </c>
      <c r="K76">
        <v>686.77995699999997</v>
      </c>
      <c r="L76">
        <v>653.15250000000003</v>
      </c>
      <c r="M76">
        <v>92</v>
      </c>
      <c r="N76">
        <v>118.125</v>
      </c>
      <c r="O76">
        <v>123.66562500000001</v>
      </c>
      <c r="P76">
        <v>136.125</v>
      </c>
      <c r="Q76">
        <v>6.0017810000000003</v>
      </c>
      <c r="R76">
        <v>21.196097999999999</v>
      </c>
      <c r="S76">
        <v>26.390910000000002</v>
      </c>
      <c r="T76">
        <v>0</v>
      </c>
      <c r="U76">
        <v>418.77</v>
      </c>
      <c r="V76">
        <v>20.731850000000001</v>
      </c>
      <c r="W76">
        <v>147.515624</v>
      </c>
      <c r="X76">
        <v>0</v>
      </c>
      <c r="Y76">
        <v>0</v>
      </c>
      <c r="Z76">
        <v>6.6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12.922800000000001</v>
      </c>
      <c r="AH76">
        <v>116.9545</v>
      </c>
      <c r="AI76">
        <v>2.5459999999999998</v>
      </c>
      <c r="AJ76">
        <v>0</v>
      </c>
      <c r="AK76">
        <v>51.267600000000002</v>
      </c>
      <c r="AL76">
        <v>58.1</v>
      </c>
      <c r="AM76">
        <v>10.5307</v>
      </c>
      <c r="AN76">
        <v>0.66954999999999998</v>
      </c>
      <c r="AO76">
        <v>7.056</v>
      </c>
      <c r="AP76">
        <v>3.3306</v>
      </c>
      <c r="AQ76">
        <v>15.75</v>
      </c>
      <c r="AR76">
        <v>31.897383000000001</v>
      </c>
      <c r="AS76">
        <v>0</v>
      </c>
      <c r="AT76">
        <v>14.9968</v>
      </c>
      <c r="AU76">
        <v>0</v>
      </c>
      <c r="AV76">
        <v>25.725000000000001</v>
      </c>
      <c r="AW76">
        <v>69.504000000000005</v>
      </c>
      <c r="AX76">
        <v>27.4</v>
      </c>
      <c r="AY76">
        <v>0</v>
      </c>
      <c r="AZ76">
        <f t="shared" si="3"/>
        <v>86.33</v>
      </c>
      <c r="BA76">
        <f t="shared" si="4"/>
        <v>3228.616641999999</v>
      </c>
      <c r="BD76">
        <v>25.2</v>
      </c>
      <c r="BE76">
        <v>7.45</v>
      </c>
      <c r="BF76">
        <v>2.29</v>
      </c>
      <c r="BG76">
        <v>3.9</v>
      </c>
      <c r="BH76">
        <v>5.81</v>
      </c>
      <c r="BI76">
        <v>7.03</v>
      </c>
      <c r="BJ76">
        <v>1.61</v>
      </c>
      <c r="BK76">
        <v>3.51</v>
      </c>
      <c r="BL76">
        <v>3.12</v>
      </c>
      <c r="BM76">
        <v>1.6</v>
      </c>
      <c r="BN76">
        <v>0</v>
      </c>
      <c r="BO76">
        <v>14.99</v>
      </c>
      <c r="BP76">
        <v>2.9</v>
      </c>
      <c r="BQ76">
        <v>4.25</v>
      </c>
      <c r="BR76">
        <v>2.23</v>
      </c>
      <c r="BS76">
        <v>0.44</v>
      </c>
      <c r="BT76">
        <v>0</v>
      </c>
      <c r="BU76">
        <v>0</v>
      </c>
      <c r="BV76">
        <v>0</v>
      </c>
      <c r="BW76">
        <f t="shared" si="5"/>
        <v>86.33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49.32</v>
      </c>
      <c r="K77">
        <v>686.77995699999997</v>
      </c>
      <c r="L77">
        <v>653.15250000000003</v>
      </c>
      <c r="M77">
        <v>92</v>
      </c>
      <c r="N77">
        <v>118.125</v>
      </c>
      <c r="O77">
        <v>123.66562500000001</v>
      </c>
      <c r="P77">
        <v>136.125</v>
      </c>
      <c r="Q77">
        <v>6.0017810000000003</v>
      </c>
      <c r="R77">
        <v>21.196097999999999</v>
      </c>
      <c r="S77">
        <v>26.390910000000002</v>
      </c>
      <c r="T77">
        <v>0</v>
      </c>
      <c r="U77">
        <v>418.77</v>
      </c>
      <c r="V77">
        <v>20.731850000000001</v>
      </c>
      <c r="W77">
        <v>147.515624</v>
      </c>
      <c r="X77">
        <v>0</v>
      </c>
      <c r="Y77">
        <v>0</v>
      </c>
      <c r="Z77">
        <v>6.6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12.922800000000001</v>
      </c>
      <c r="AH77">
        <v>116.9545</v>
      </c>
      <c r="AI77">
        <v>2.5459999999999998</v>
      </c>
      <c r="AJ77">
        <v>0</v>
      </c>
      <c r="AK77">
        <v>51.267600000000002</v>
      </c>
      <c r="AL77">
        <v>58.1</v>
      </c>
      <c r="AM77">
        <v>10.5307</v>
      </c>
      <c r="AN77">
        <v>0.66954999999999998</v>
      </c>
      <c r="AO77">
        <v>7.056</v>
      </c>
      <c r="AP77">
        <v>9.7355999999999998</v>
      </c>
      <c r="AQ77">
        <v>23.625</v>
      </c>
      <c r="AR77">
        <v>31.897383000000001</v>
      </c>
      <c r="AS77">
        <v>0</v>
      </c>
      <c r="AT77">
        <v>14.9968</v>
      </c>
      <c r="AU77">
        <v>0</v>
      </c>
      <c r="AV77">
        <v>25.725000000000001</v>
      </c>
      <c r="AW77">
        <v>69.504000000000005</v>
      </c>
      <c r="AX77">
        <v>27.4</v>
      </c>
      <c r="AY77">
        <v>0</v>
      </c>
      <c r="AZ77">
        <f t="shared" si="3"/>
        <v>86.33</v>
      </c>
      <c r="BA77">
        <f t="shared" si="4"/>
        <v>3242.8966419999992</v>
      </c>
      <c r="BD77">
        <v>25.2</v>
      </c>
      <c r="BE77">
        <v>7.45</v>
      </c>
      <c r="BF77">
        <v>2.29</v>
      </c>
      <c r="BG77">
        <v>3.9</v>
      </c>
      <c r="BH77">
        <v>5.81</v>
      </c>
      <c r="BI77">
        <v>7.03</v>
      </c>
      <c r="BJ77">
        <v>1.61</v>
      </c>
      <c r="BK77">
        <v>3.51</v>
      </c>
      <c r="BL77">
        <v>3.12</v>
      </c>
      <c r="BM77">
        <v>1.6</v>
      </c>
      <c r="BN77">
        <v>0</v>
      </c>
      <c r="BO77">
        <v>14.99</v>
      </c>
      <c r="BP77">
        <v>2.9</v>
      </c>
      <c r="BQ77">
        <v>4.25</v>
      </c>
      <c r="BR77">
        <v>2.23</v>
      </c>
      <c r="BS77">
        <v>0.44</v>
      </c>
      <c r="BT77">
        <v>0</v>
      </c>
      <c r="BU77">
        <v>0</v>
      </c>
      <c r="BV77">
        <v>0</v>
      </c>
      <c r="BW77">
        <f t="shared" si="5"/>
        <v>86.33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49.32</v>
      </c>
      <c r="K78">
        <v>686.77995699999997</v>
      </c>
      <c r="L78">
        <v>653.15250000000003</v>
      </c>
      <c r="M78">
        <v>92</v>
      </c>
      <c r="N78">
        <v>118.125</v>
      </c>
      <c r="O78">
        <v>123.66562500000001</v>
      </c>
      <c r="P78">
        <v>136.125</v>
      </c>
      <c r="Q78">
        <v>6.0017810000000003</v>
      </c>
      <c r="R78">
        <v>21.196097999999999</v>
      </c>
      <c r="S78">
        <v>26.390910000000002</v>
      </c>
      <c r="T78">
        <v>0</v>
      </c>
      <c r="U78">
        <v>418.77</v>
      </c>
      <c r="V78">
        <v>20.731850000000001</v>
      </c>
      <c r="W78">
        <v>147.515624</v>
      </c>
      <c r="X78">
        <v>0</v>
      </c>
      <c r="Y78">
        <v>0</v>
      </c>
      <c r="Z78">
        <v>6.6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12.922800000000001</v>
      </c>
      <c r="AH78">
        <v>116.9545</v>
      </c>
      <c r="AI78">
        <v>2.5459999999999998</v>
      </c>
      <c r="AJ78">
        <v>0</v>
      </c>
      <c r="AK78">
        <v>51.267600000000002</v>
      </c>
      <c r="AL78">
        <v>58.1</v>
      </c>
      <c r="AM78">
        <v>10.5307</v>
      </c>
      <c r="AN78">
        <v>0.66954999999999998</v>
      </c>
      <c r="AO78">
        <v>7.056</v>
      </c>
      <c r="AP78">
        <v>9.7355999999999998</v>
      </c>
      <c r="AQ78">
        <v>23.625</v>
      </c>
      <c r="AR78">
        <v>31.897383000000001</v>
      </c>
      <c r="AS78">
        <v>0</v>
      </c>
      <c r="AT78">
        <v>14.9968</v>
      </c>
      <c r="AU78">
        <v>0</v>
      </c>
      <c r="AV78">
        <v>25.725000000000001</v>
      </c>
      <c r="AW78">
        <v>69.504000000000005</v>
      </c>
      <c r="AX78">
        <v>27.4</v>
      </c>
      <c r="AY78">
        <v>0</v>
      </c>
      <c r="AZ78">
        <f t="shared" si="3"/>
        <v>86.33</v>
      </c>
      <c r="BA78">
        <f t="shared" si="4"/>
        <v>3252.0115419999993</v>
      </c>
      <c r="BD78">
        <v>25.2</v>
      </c>
      <c r="BE78">
        <v>7.45</v>
      </c>
      <c r="BF78">
        <v>2.29</v>
      </c>
      <c r="BG78">
        <v>3.9</v>
      </c>
      <c r="BH78">
        <v>5.81</v>
      </c>
      <c r="BI78">
        <v>7.03</v>
      </c>
      <c r="BJ78">
        <v>1.61</v>
      </c>
      <c r="BK78">
        <v>3.51</v>
      </c>
      <c r="BL78">
        <v>3.12</v>
      </c>
      <c r="BM78">
        <v>1.6</v>
      </c>
      <c r="BN78">
        <v>0</v>
      </c>
      <c r="BO78">
        <v>14.99</v>
      </c>
      <c r="BP78">
        <v>2.9</v>
      </c>
      <c r="BQ78">
        <v>4.25</v>
      </c>
      <c r="BR78">
        <v>2.23</v>
      </c>
      <c r="BS78">
        <v>0.44</v>
      </c>
      <c r="BT78">
        <v>0</v>
      </c>
      <c r="BU78">
        <v>0</v>
      </c>
      <c r="BV78">
        <v>0</v>
      </c>
      <c r="BW78">
        <f t="shared" si="5"/>
        <v>86.33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49.32</v>
      </c>
      <c r="K79">
        <v>686.77995699999997</v>
      </c>
      <c r="L79">
        <v>653.15250000000003</v>
      </c>
      <c r="M79">
        <v>92</v>
      </c>
      <c r="N79">
        <v>118.125</v>
      </c>
      <c r="O79">
        <v>123.66562500000001</v>
      </c>
      <c r="P79">
        <v>136.125</v>
      </c>
      <c r="Q79">
        <v>6.0017810000000003</v>
      </c>
      <c r="R79">
        <v>21.196097999999999</v>
      </c>
      <c r="S79">
        <v>26.390910000000002</v>
      </c>
      <c r="T79">
        <v>0</v>
      </c>
      <c r="U79">
        <v>418.77</v>
      </c>
      <c r="V79">
        <v>20.731850000000001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12.922800000000001</v>
      </c>
      <c r="AH79">
        <v>140.34540000000001</v>
      </c>
      <c r="AI79">
        <v>7.6379999999999999</v>
      </c>
      <c r="AJ79">
        <v>0</v>
      </c>
      <c r="AK79">
        <v>51.267600000000002</v>
      </c>
      <c r="AL79">
        <v>83.664000000000001</v>
      </c>
      <c r="AM79">
        <v>10.5307</v>
      </c>
      <c r="AN79">
        <v>0.66954999999999998</v>
      </c>
      <c r="AO79">
        <v>7.056</v>
      </c>
      <c r="AP79">
        <v>3.0743999999999998</v>
      </c>
      <c r="AQ79">
        <v>31.5</v>
      </c>
      <c r="AR79">
        <v>31.897383000000001</v>
      </c>
      <c r="AS79">
        <v>0</v>
      </c>
      <c r="AT79">
        <v>14.9968</v>
      </c>
      <c r="AU79">
        <v>0</v>
      </c>
      <c r="AV79">
        <v>25.725000000000001</v>
      </c>
      <c r="AW79">
        <v>69.504000000000005</v>
      </c>
      <c r="AX79">
        <v>27.4</v>
      </c>
      <c r="AY79">
        <v>0</v>
      </c>
      <c r="AZ79">
        <f t="shared" si="3"/>
        <v>86.3</v>
      </c>
      <c r="BA79">
        <f t="shared" si="4"/>
        <v>3330.4045420000007</v>
      </c>
      <c r="BD79">
        <v>25.2</v>
      </c>
      <c r="BE79">
        <v>7.45</v>
      </c>
      <c r="BF79">
        <v>2.29</v>
      </c>
      <c r="BG79">
        <v>3.9</v>
      </c>
      <c r="BH79">
        <v>5.81</v>
      </c>
      <c r="BI79">
        <v>7.03</v>
      </c>
      <c r="BJ79">
        <v>1.61</v>
      </c>
      <c r="BK79">
        <v>3.51</v>
      </c>
      <c r="BL79">
        <v>3.12</v>
      </c>
      <c r="BM79">
        <v>1.6</v>
      </c>
      <c r="BN79">
        <v>0</v>
      </c>
      <c r="BO79">
        <v>14.99</v>
      </c>
      <c r="BP79">
        <v>2.9</v>
      </c>
      <c r="BQ79">
        <v>4.25</v>
      </c>
      <c r="BR79">
        <v>2.23</v>
      </c>
      <c r="BS79">
        <v>0.41</v>
      </c>
      <c r="BT79">
        <v>0</v>
      </c>
      <c r="BU79">
        <v>0</v>
      </c>
      <c r="BV79">
        <v>0</v>
      </c>
      <c r="BW79">
        <f t="shared" si="5"/>
        <v>86.3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49.32</v>
      </c>
      <c r="K80">
        <v>686.77995699999997</v>
      </c>
      <c r="L80">
        <v>653.15250000000003</v>
      </c>
      <c r="M80">
        <v>92</v>
      </c>
      <c r="N80">
        <v>118.125</v>
      </c>
      <c r="O80">
        <v>123.66562500000001</v>
      </c>
      <c r="P80">
        <v>136.125</v>
      </c>
      <c r="Q80">
        <v>6.0017810000000003</v>
      </c>
      <c r="R80">
        <v>21.196097999999999</v>
      </c>
      <c r="S80">
        <v>26.390910000000002</v>
      </c>
      <c r="T80">
        <v>0</v>
      </c>
      <c r="U80">
        <v>418.77</v>
      </c>
      <c r="V80">
        <v>20.731850000000001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12.922800000000001</v>
      </c>
      <c r="AH80">
        <v>140.34540000000001</v>
      </c>
      <c r="AI80">
        <v>49.646999999999998</v>
      </c>
      <c r="AJ80">
        <v>0</v>
      </c>
      <c r="AK80">
        <v>51.267600000000002</v>
      </c>
      <c r="AL80">
        <v>83.664000000000001</v>
      </c>
      <c r="AM80">
        <v>10.5307</v>
      </c>
      <c r="AN80">
        <v>0.66954999999999998</v>
      </c>
      <c r="AO80">
        <v>7.056</v>
      </c>
      <c r="AP80">
        <v>3.0743999999999998</v>
      </c>
      <c r="AQ80">
        <v>31.5</v>
      </c>
      <c r="AR80">
        <v>31.897383000000001</v>
      </c>
      <c r="AS80">
        <v>0</v>
      </c>
      <c r="AT80">
        <v>14.9968</v>
      </c>
      <c r="AU80">
        <v>0</v>
      </c>
      <c r="AV80">
        <v>25.725000000000001</v>
      </c>
      <c r="AW80">
        <v>69.504000000000005</v>
      </c>
      <c r="AX80">
        <v>27.4</v>
      </c>
      <c r="AY80">
        <v>0</v>
      </c>
      <c r="AZ80">
        <f t="shared" si="3"/>
        <v>86.3</v>
      </c>
      <c r="BA80">
        <f t="shared" si="4"/>
        <v>3372.4135420000007</v>
      </c>
      <c r="BD80">
        <v>25.2</v>
      </c>
      <c r="BE80">
        <v>7.45</v>
      </c>
      <c r="BF80">
        <v>2.29</v>
      </c>
      <c r="BG80">
        <v>3.9</v>
      </c>
      <c r="BH80">
        <v>5.81</v>
      </c>
      <c r="BI80">
        <v>7.03</v>
      </c>
      <c r="BJ80">
        <v>1.61</v>
      </c>
      <c r="BK80">
        <v>3.51</v>
      </c>
      <c r="BL80">
        <v>3.12</v>
      </c>
      <c r="BM80">
        <v>1.6</v>
      </c>
      <c r="BN80">
        <v>0</v>
      </c>
      <c r="BO80">
        <v>14.99</v>
      </c>
      <c r="BP80">
        <v>2.9</v>
      </c>
      <c r="BQ80">
        <v>4.25</v>
      </c>
      <c r="BR80">
        <v>2.23</v>
      </c>
      <c r="BS80">
        <v>0.41</v>
      </c>
      <c r="BT80">
        <v>0</v>
      </c>
      <c r="BU80">
        <v>0</v>
      </c>
      <c r="BV80">
        <v>0</v>
      </c>
      <c r="BW80">
        <f t="shared" si="5"/>
        <v>86.3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49.32</v>
      </c>
      <c r="K81">
        <v>686.77995699999997</v>
      </c>
      <c r="L81">
        <v>653.15250000000003</v>
      </c>
      <c r="M81">
        <v>92</v>
      </c>
      <c r="N81">
        <v>118.125</v>
      </c>
      <c r="O81">
        <v>123.66562500000001</v>
      </c>
      <c r="P81">
        <v>136.125</v>
      </c>
      <c r="Q81">
        <v>6.0017810000000003</v>
      </c>
      <c r="R81">
        <v>21.196097999999999</v>
      </c>
      <c r="S81">
        <v>26.390910000000002</v>
      </c>
      <c r="T81">
        <v>0</v>
      </c>
      <c r="U81">
        <v>418.77</v>
      </c>
      <c r="V81">
        <v>20.731850000000001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12.922800000000001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10.5307</v>
      </c>
      <c r="AN81">
        <v>0.66954999999999998</v>
      </c>
      <c r="AO81">
        <v>7.056</v>
      </c>
      <c r="AP81">
        <v>3.0743999999999998</v>
      </c>
      <c r="AQ81">
        <v>31.5</v>
      </c>
      <c r="AR81">
        <v>31.897383000000001</v>
      </c>
      <c r="AS81">
        <v>0</v>
      </c>
      <c r="AT81">
        <v>14.9968</v>
      </c>
      <c r="AU81">
        <v>0</v>
      </c>
      <c r="AV81">
        <v>25.725000000000001</v>
      </c>
      <c r="AW81">
        <v>69.504000000000005</v>
      </c>
      <c r="AX81">
        <v>27.4</v>
      </c>
      <c r="AY81">
        <v>0</v>
      </c>
      <c r="AZ81">
        <f t="shared" si="3"/>
        <v>86.3</v>
      </c>
      <c r="BA81">
        <f t="shared" si="4"/>
        <v>3372.4135420000007</v>
      </c>
      <c r="BD81">
        <v>25.2</v>
      </c>
      <c r="BE81">
        <v>7.45</v>
      </c>
      <c r="BF81">
        <v>2.29</v>
      </c>
      <c r="BG81">
        <v>3.9</v>
      </c>
      <c r="BH81">
        <v>5.81</v>
      </c>
      <c r="BI81">
        <v>7.03</v>
      </c>
      <c r="BJ81">
        <v>1.61</v>
      </c>
      <c r="BK81">
        <v>3.51</v>
      </c>
      <c r="BL81">
        <v>3.12</v>
      </c>
      <c r="BM81">
        <v>1.6</v>
      </c>
      <c r="BN81">
        <v>0</v>
      </c>
      <c r="BO81">
        <v>14.99</v>
      </c>
      <c r="BP81">
        <v>2.9</v>
      </c>
      <c r="BQ81">
        <v>4.25</v>
      </c>
      <c r="BR81">
        <v>2.23</v>
      </c>
      <c r="BS81">
        <v>0.41</v>
      </c>
      <c r="BT81">
        <v>0</v>
      </c>
      <c r="BU81">
        <v>0</v>
      </c>
      <c r="BV81">
        <v>0</v>
      </c>
      <c r="BW81">
        <f t="shared" si="5"/>
        <v>86.3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49.32</v>
      </c>
      <c r="K82">
        <v>686.77995699999997</v>
      </c>
      <c r="L82">
        <v>653.15250000000003</v>
      </c>
      <c r="M82">
        <v>92</v>
      </c>
      <c r="N82">
        <v>118.125</v>
      </c>
      <c r="O82">
        <v>123.66562500000001</v>
      </c>
      <c r="P82">
        <v>136.125</v>
      </c>
      <c r="Q82">
        <v>6.0017810000000003</v>
      </c>
      <c r="R82">
        <v>21.196097999999999</v>
      </c>
      <c r="S82">
        <v>26.390910000000002</v>
      </c>
      <c r="T82">
        <v>0</v>
      </c>
      <c r="U82">
        <v>418.77</v>
      </c>
      <c r="V82">
        <v>20.731850000000001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12.922800000000001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83.664000000000001</v>
      </c>
      <c r="AM82">
        <v>10.5307</v>
      </c>
      <c r="AN82">
        <v>0.66954999999999998</v>
      </c>
      <c r="AO82">
        <v>7.056</v>
      </c>
      <c r="AP82">
        <v>3.0743999999999998</v>
      </c>
      <c r="AQ82">
        <v>31.5</v>
      </c>
      <c r="AR82">
        <v>31.897383000000001</v>
      </c>
      <c r="AS82">
        <v>0</v>
      </c>
      <c r="AT82">
        <v>14.9968</v>
      </c>
      <c r="AU82">
        <v>0</v>
      </c>
      <c r="AV82">
        <v>25.725000000000001</v>
      </c>
      <c r="AW82">
        <v>69.504000000000005</v>
      </c>
      <c r="AX82">
        <v>27.4</v>
      </c>
      <c r="AY82">
        <v>0</v>
      </c>
      <c r="AZ82">
        <f t="shared" si="3"/>
        <v>86.3</v>
      </c>
      <c r="BA82">
        <f t="shared" si="4"/>
        <v>3372.4135420000007</v>
      </c>
      <c r="BD82">
        <v>25.2</v>
      </c>
      <c r="BE82">
        <v>7.45</v>
      </c>
      <c r="BF82">
        <v>2.29</v>
      </c>
      <c r="BG82">
        <v>3.9</v>
      </c>
      <c r="BH82">
        <v>5.81</v>
      </c>
      <c r="BI82">
        <v>7.03</v>
      </c>
      <c r="BJ82">
        <v>1.61</v>
      </c>
      <c r="BK82">
        <v>3.51</v>
      </c>
      <c r="BL82">
        <v>3.12</v>
      </c>
      <c r="BM82">
        <v>1.6</v>
      </c>
      <c r="BN82">
        <v>0</v>
      </c>
      <c r="BO82">
        <v>14.99</v>
      </c>
      <c r="BP82">
        <v>2.9</v>
      </c>
      <c r="BQ82">
        <v>4.25</v>
      </c>
      <c r="BR82">
        <v>2.23</v>
      </c>
      <c r="BS82">
        <v>0.41</v>
      </c>
      <c r="BT82">
        <v>0</v>
      </c>
      <c r="BU82">
        <v>0</v>
      </c>
      <c r="BV82">
        <v>0</v>
      </c>
      <c r="BW82">
        <f t="shared" si="5"/>
        <v>86.3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49.32</v>
      </c>
      <c r="K83">
        <v>686.77995699999997</v>
      </c>
      <c r="L83">
        <v>653.15250000000003</v>
      </c>
      <c r="M83">
        <v>92</v>
      </c>
      <c r="N83">
        <v>118.125</v>
      </c>
      <c r="O83">
        <v>123.66562500000001</v>
      </c>
      <c r="P83">
        <v>136.125</v>
      </c>
      <c r="Q83">
        <v>6.0017810000000003</v>
      </c>
      <c r="R83">
        <v>21.196097999999999</v>
      </c>
      <c r="S83">
        <v>26.390910000000002</v>
      </c>
      <c r="T83">
        <v>0</v>
      </c>
      <c r="U83">
        <v>418.77</v>
      </c>
      <c r="V83">
        <v>20.731850000000001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12.922800000000001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83.664000000000001</v>
      </c>
      <c r="AM83">
        <v>10.5307</v>
      </c>
      <c r="AN83">
        <v>0.66954999999999998</v>
      </c>
      <c r="AO83">
        <v>7.056</v>
      </c>
      <c r="AP83">
        <v>3.0743999999999998</v>
      </c>
      <c r="AQ83">
        <v>31.5</v>
      </c>
      <c r="AR83">
        <v>31.897383000000001</v>
      </c>
      <c r="AS83">
        <v>0</v>
      </c>
      <c r="AT83">
        <v>14.9968</v>
      </c>
      <c r="AU83">
        <v>0</v>
      </c>
      <c r="AV83">
        <v>25.725000000000001</v>
      </c>
      <c r="AW83">
        <v>69.504000000000005</v>
      </c>
      <c r="AX83">
        <v>27.4</v>
      </c>
      <c r="AY83">
        <v>0</v>
      </c>
      <c r="AZ83">
        <f t="shared" si="3"/>
        <v>86.3</v>
      </c>
      <c r="BA83">
        <f t="shared" si="4"/>
        <v>3372.4135420000007</v>
      </c>
      <c r="BD83">
        <v>25.2</v>
      </c>
      <c r="BE83">
        <v>7.45</v>
      </c>
      <c r="BF83">
        <v>2.29</v>
      </c>
      <c r="BG83">
        <v>3.9</v>
      </c>
      <c r="BH83">
        <v>5.81</v>
      </c>
      <c r="BI83">
        <v>7.03</v>
      </c>
      <c r="BJ83">
        <v>1.61</v>
      </c>
      <c r="BK83">
        <v>3.51</v>
      </c>
      <c r="BL83">
        <v>3.12</v>
      </c>
      <c r="BM83">
        <v>1.6</v>
      </c>
      <c r="BN83">
        <v>0</v>
      </c>
      <c r="BO83">
        <v>14.99</v>
      </c>
      <c r="BP83">
        <v>2.9</v>
      </c>
      <c r="BQ83">
        <v>4.25</v>
      </c>
      <c r="BR83">
        <v>2.23</v>
      </c>
      <c r="BS83">
        <v>0.41</v>
      </c>
      <c r="BT83">
        <v>0</v>
      </c>
      <c r="BU83">
        <v>0</v>
      </c>
      <c r="BV83">
        <v>0</v>
      </c>
      <c r="BW83">
        <f t="shared" si="5"/>
        <v>86.3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49.32</v>
      </c>
      <c r="K84">
        <v>686.77995699999997</v>
      </c>
      <c r="L84">
        <v>653.15250000000003</v>
      </c>
      <c r="M84">
        <v>92</v>
      </c>
      <c r="N84">
        <v>118.125</v>
      </c>
      <c r="O84">
        <v>123.66562500000001</v>
      </c>
      <c r="P84">
        <v>136.125</v>
      </c>
      <c r="Q84">
        <v>6.0017810000000003</v>
      </c>
      <c r="R84">
        <v>21.196097999999999</v>
      </c>
      <c r="S84">
        <v>26.390910000000002</v>
      </c>
      <c r="T84">
        <v>0</v>
      </c>
      <c r="U84">
        <v>418.77</v>
      </c>
      <c r="V84">
        <v>20.731850000000001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12.922800000000001</v>
      </c>
      <c r="AH84">
        <v>140.34540000000001</v>
      </c>
      <c r="AI84">
        <v>49.646999999999998</v>
      </c>
      <c r="AJ84">
        <v>0</v>
      </c>
      <c r="AK84">
        <v>51.267600000000002</v>
      </c>
      <c r="AL84">
        <v>83.664000000000001</v>
      </c>
      <c r="AM84">
        <v>10.5307</v>
      </c>
      <c r="AN84">
        <v>0.66954999999999998</v>
      </c>
      <c r="AO84">
        <v>7.056</v>
      </c>
      <c r="AP84">
        <v>3.0743999999999998</v>
      </c>
      <c r="AQ84">
        <v>31.5</v>
      </c>
      <c r="AR84">
        <v>31.897383000000001</v>
      </c>
      <c r="AS84">
        <v>0</v>
      </c>
      <c r="AT84">
        <v>14.9968</v>
      </c>
      <c r="AU84">
        <v>0</v>
      </c>
      <c r="AV84">
        <v>25.725000000000001</v>
      </c>
      <c r="AW84">
        <v>69.504000000000005</v>
      </c>
      <c r="AX84">
        <v>27.4</v>
      </c>
      <c r="AY84">
        <v>0</v>
      </c>
      <c r="AZ84">
        <f t="shared" si="3"/>
        <v>86.3</v>
      </c>
      <c r="BA84">
        <f t="shared" si="4"/>
        <v>3372.4135420000007</v>
      </c>
      <c r="BD84">
        <v>25.2</v>
      </c>
      <c r="BE84">
        <v>7.45</v>
      </c>
      <c r="BF84">
        <v>2.29</v>
      </c>
      <c r="BG84">
        <v>3.9</v>
      </c>
      <c r="BH84">
        <v>5.81</v>
      </c>
      <c r="BI84">
        <v>7.03</v>
      </c>
      <c r="BJ84">
        <v>1.61</v>
      </c>
      <c r="BK84">
        <v>3.51</v>
      </c>
      <c r="BL84">
        <v>3.12</v>
      </c>
      <c r="BM84">
        <v>1.6</v>
      </c>
      <c r="BN84">
        <v>0</v>
      </c>
      <c r="BO84">
        <v>14.99</v>
      </c>
      <c r="BP84">
        <v>2.9</v>
      </c>
      <c r="BQ84">
        <v>4.25</v>
      </c>
      <c r="BR84">
        <v>2.23</v>
      </c>
      <c r="BS84">
        <v>0.41</v>
      </c>
      <c r="BT84">
        <v>0</v>
      </c>
      <c r="BU84">
        <v>0</v>
      </c>
      <c r="BV84">
        <v>0</v>
      </c>
      <c r="BW84">
        <f t="shared" si="5"/>
        <v>86.3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49.32</v>
      </c>
      <c r="K85">
        <v>686.77995699999997</v>
      </c>
      <c r="L85">
        <v>653.15250000000003</v>
      </c>
      <c r="M85">
        <v>92</v>
      </c>
      <c r="N85">
        <v>118.125</v>
      </c>
      <c r="O85">
        <v>123.66562500000001</v>
      </c>
      <c r="P85">
        <v>136.125</v>
      </c>
      <c r="Q85">
        <v>6.0017810000000003</v>
      </c>
      <c r="R85">
        <v>21.196097999999999</v>
      </c>
      <c r="S85">
        <v>26.390910000000002</v>
      </c>
      <c r="T85">
        <v>0</v>
      </c>
      <c r="U85">
        <v>418.77</v>
      </c>
      <c r="V85">
        <v>20.731850000000001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12.922800000000001</v>
      </c>
      <c r="AH85">
        <v>140.34540000000001</v>
      </c>
      <c r="AI85">
        <v>49.646999999999998</v>
      </c>
      <c r="AJ85">
        <v>0</v>
      </c>
      <c r="AK85">
        <v>51.267600000000002</v>
      </c>
      <c r="AL85">
        <v>60.423999999999999</v>
      </c>
      <c r="AM85">
        <v>10.5307</v>
      </c>
      <c r="AN85">
        <v>0.66954999999999998</v>
      </c>
      <c r="AO85">
        <v>7.056</v>
      </c>
      <c r="AP85">
        <v>3.0743999999999998</v>
      </c>
      <c r="AQ85">
        <v>31.5</v>
      </c>
      <c r="AR85">
        <v>31.897383000000001</v>
      </c>
      <c r="AS85">
        <v>0</v>
      </c>
      <c r="AT85">
        <v>14.9968</v>
      </c>
      <c r="AU85">
        <v>0</v>
      </c>
      <c r="AV85">
        <v>25.725000000000001</v>
      </c>
      <c r="AW85">
        <v>69.504000000000005</v>
      </c>
      <c r="AX85">
        <v>29.591999999999999</v>
      </c>
      <c r="AY85">
        <v>0</v>
      </c>
      <c r="AZ85">
        <f t="shared" si="3"/>
        <v>86.3</v>
      </c>
      <c r="BA85">
        <f t="shared" si="4"/>
        <v>3351.3655420000005</v>
      </c>
      <c r="BD85">
        <v>25.2</v>
      </c>
      <c r="BE85">
        <v>7.45</v>
      </c>
      <c r="BF85">
        <v>2.29</v>
      </c>
      <c r="BG85">
        <v>3.9</v>
      </c>
      <c r="BH85">
        <v>5.81</v>
      </c>
      <c r="BI85">
        <v>7.03</v>
      </c>
      <c r="BJ85">
        <v>1.61</v>
      </c>
      <c r="BK85">
        <v>3.51</v>
      </c>
      <c r="BL85">
        <v>3.12</v>
      </c>
      <c r="BM85">
        <v>1.6</v>
      </c>
      <c r="BN85">
        <v>0</v>
      </c>
      <c r="BO85">
        <v>14.99</v>
      </c>
      <c r="BP85">
        <v>2.9</v>
      </c>
      <c r="BQ85">
        <v>4.25</v>
      </c>
      <c r="BR85">
        <v>2.23</v>
      </c>
      <c r="BS85">
        <v>0.41</v>
      </c>
      <c r="BT85">
        <v>0</v>
      </c>
      <c r="BU85">
        <v>0</v>
      </c>
      <c r="BV85">
        <v>0</v>
      </c>
      <c r="BW85">
        <f t="shared" si="5"/>
        <v>86.3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49.32</v>
      </c>
      <c r="K86">
        <v>686.77995699999997</v>
      </c>
      <c r="L86">
        <v>653.15250000000003</v>
      </c>
      <c r="M86">
        <v>92</v>
      </c>
      <c r="N86">
        <v>118.125</v>
      </c>
      <c r="O86">
        <v>123.66562500000001</v>
      </c>
      <c r="P86">
        <v>136.125</v>
      </c>
      <c r="Q86">
        <v>6.0017810000000003</v>
      </c>
      <c r="R86">
        <v>21.196097999999999</v>
      </c>
      <c r="S86">
        <v>26.390910000000002</v>
      </c>
      <c r="T86">
        <v>0</v>
      </c>
      <c r="U86">
        <v>418.77</v>
      </c>
      <c r="V86">
        <v>20.731850000000001</v>
      </c>
      <c r="W86">
        <v>147.515624</v>
      </c>
      <c r="X86">
        <v>0</v>
      </c>
      <c r="Y86">
        <v>0</v>
      </c>
      <c r="Z86">
        <v>15.4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12.922800000000001</v>
      </c>
      <c r="AH86">
        <v>140.34540000000001</v>
      </c>
      <c r="AI86">
        <v>7.6379999999999999</v>
      </c>
      <c r="AJ86">
        <v>0</v>
      </c>
      <c r="AK86">
        <v>51.267600000000002</v>
      </c>
      <c r="AL86">
        <v>60.423999999999999</v>
      </c>
      <c r="AM86">
        <v>10.5307</v>
      </c>
      <c r="AN86">
        <v>0.66954999999999998</v>
      </c>
      <c r="AO86">
        <v>7.056</v>
      </c>
      <c r="AP86">
        <v>3.0743999999999998</v>
      </c>
      <c r="AQ86">
        <v>31.5</v>
      </c>
      <c r="AR86">
        <v>31.897383000000001</v>
      </c>
      <c r="AS86">
        <v>0</v>
      </c>
      <c r="AT86">
        <v>14.9968</v>
      </c>
      <c r="AU86">
        <v>0</v>
      </c>
      <c r="AV86">
        <v>25.725000000000001</v>
      </c>
      <c r="AW86">
        <v>69.504000000000005</v>
      </c>
      <c r="AX86">
        <v>29.591999999999999</v>
      </c>
      <c r="AY86">
        <v>0</v>
      </c>
      <c r="AZ86">
        <f t="shared" si="3"/>
        <v>86.3</v>
      </c>
      <c r="BA86">
        <f t="shared" si="4"/>
        <v>3305.0951420000006</v>
      </c>
      <c r="BD86">
        <v>25.2</v>
      </c>
      <c r="BE86">
        <v>7.45</v>
      </c>
      <c r="BF86">
        <v>2.29</v>
      </c>
      <c r="BG86">
        <v>3.9</v>
      </c>
      <c r="BH86">
        <v>5.81</v>
      </c>
      <c r="BI86">
        <v>7.03</v>
      </c>
      <c r="BJ86">
        <v>1.61</v>
      </c>
      <c r="BK86">
        <v>3.51</v>
      </c>
      <c r="BL86">
        <v>3.12</v>
      </c>
      <c r="BM86">
        <v>1.6</v>
      </c>
      <c r="BN86">
        <v>0</v>
      </c>
      <c r="BO86">
        <v>14.99</v>
      </c>
      <c r="BP86">
        <v>2.9</v>
      </c>
      <c r="BQ86">
        <v>4.25</v>
      </c>
      <c r="BR86">
        <v>2.23</v>
      </c>
      <c r="BS86">
        <v>0.41</v>
      </c>
      <c r="BT86">
        <v>0</v>
      </c>
      <c r="BU86">
        <v>0</v>
      </c>
      <c r="BV86">
        <v>0</v>
      </c>
      <c r="BW86">
        <f t="shared" si="5"/>
        <v>86.3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49.32</v>
      </c>
      <c r="K87">
        <v>686.77995699999997</v>
      </c>
      <c r="L87">
        <v>653.15250000000003</v>
      </c>
      <c r="M87">
        <v>92</v>
      </c>
      <c r="N87">
        <v>118.125</v>
      </c>
      <c r="O87">
        <v>123.66562500000001</v>
      </c>
      <c r="P87">
        <v>136.125</v>
      </c>
      <c r="Q87">
        <v>6.0017810000000003</v>
      </c>
      <c r="R87">
        <v>21.196097999999999</v>
      </c>
      <c r="S87">
        <v>26.390910000000002</v>
      </c>
      <c r="T87">
        <v>0</v>
      </c>
      <c r="U87">
        <v>418.77</v>
      </c>
      <c r="V87">
        <v>20.731850000000001</v>
      </c>
      <c r="W87">
        <v>147.515624</v>
      </c>
      <c r="X87">
        <v>0</v>
      </c>
      <c r="Y87">
        <v>0</v>
      </c>
      <c r="Z87">
        <v>5.5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8.8740000000000006</v>
      </c>
      <c r="AG87">
        <v>12.922800000000001</v>
      </c>
      <c r="AH87">
        <v>140.34540000000001</v>
      </c>
      <c r="AI87">
        <v>2.5459999999999998</v>
      </c>
      <c r="AJ87">
        <v>0</v>
      </c>
      <c r="AK87">
        <v>51.267600000000002</v>
      </c>
      <c r="AL87">
        <v>60.423999999999999</v>
      </c>
      <c r="AM87">
        <v>0</v>
      </c>
      <c r="AN87">
        <v>0.66954999999999998</v>
      </c>
      <c r="AO87">
        <v>7.056</v>
      </c>
      <c r="AP87">
        <v>3.0743999999999998</v>
      </c>
      <c r="AQ87">
        <v>31.5</v>
      </c>
      <c r="AR87">
        <v>31.897383000000001</v>
      </c>
      <c r="AS87">
        <v>0</v>
      </c>
      <c r="AT87">
        <v>14.9968</v>
      </c>
      <c r="AU87">
        <v>0</v>
      </c>
      <c r="AV87">
        <v>25.725000000000001</v>
      </c>
      <c r="AW87">
        <v>69.504000000000005</v>
      </c>
      <c r="AX87">
        <v>29.591999999999999</v>
      </c>
      <c r="AY87">
        <v>0</v>
      </c>
      <c r="AZ87">
        <f t="shared" si="3"/>
        <v>86.41</v>
      </c>
      <c r="BA87">
        <f t="shared" si="4"/>
        <v>3278.6964419999999</v>
      </c>
      <c r="BD87">
        <v>25.2</v>
      </c>
      <c r="BE87">
        <v>7.45</v>
      </c>
      <c r="BF87">
        <v>2.29</v>
      </c>
      <c r="BG87">
        <v>3.9</v>
      </c>
      <c r="BH87">
        <v>5.81</v>
      </c>
      <c r="BI87">
        <v>7.03</v>
      </c>
      <c r="BJ87">
        <v>1.61</v>
      </c>
      <c r="BK87">
        <v>3.51</v>
      </c>
      <c r="BL87">
        <v>3.23</v>
      </c>
      <c r="BM87">
        <v>1.6</v>
      </c>
      <c r="BN87">
        <v>0</v>
      </c>
      <c r="BO87">
        <v>14.99</v>
      </c>
      <c r="BP87">
        <v>2.9</v>
      </c>
      <c r="BQ87">
        <v>4.25</v>
      </c>
      <c r="BR87">
        <v>2.23</v>
      </c>
      <c r="BS87">
        <v>0.41</v>
      </c>
      <c r="BT87">
        <v>0</v>
      </c>
      <c r="BU87">
        <v>0</v>
      </c>
      <c r="BV87">
        <v>0</v>
      </c>
      <c r="BW87">
        <f t="shared" si="5"/>
        <v>86.41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49.32</v>
      </c>
      <c r="K88">
        <v>686.77995699999997</v>
      </c>
      <c r="L88">
        <v>653.15250000000003</v>
      </c>
      <c r="M88">
        <v>92</v>
      </c>
      <c r="N88">
        <v>118.125</v>
      </c>
      <c r="O88">
        <v>123.66562500000001</v>
      </c>
      <c r="P88">
        <v>136.125</v>
      </c>
      <c r="Q88">
        <v>6.0017810000000003</v>
      </c>
      <c r="R88">
        <v>21.196097999999999</v>
      </c>
      <c r="S88">
        <v>26.390910000000002</v>
      </c>
      <c r="T88">
        <v>0</v>
      </c>
      <c r="U88">
        <v>418.77</v>
      </c>
      <c r="V88">
        <v>20.731850000000001</v>
      </c>
      <c r="W88">
        <v>147.515624</v>
      </c>
      <c r="X88">
        <v>0</v>
      </c>
      <c r="Y88">
        <v>0</v>
      </c>
      <c r="Z88">
        <v>5.5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8.8740000000000006</v>
      </c>
      <c r="AG88">
        <v>12.922800000000001</v>
      </c>
      <c r="AH88">
        <v>140.34540000000001</v>
      </c>
      <c r="AI88">
        <v>0</v>
      </c>
      <c r="AJ88">
        <v>0</v>
      </c>
      <c r="AK88">
        <v>51.267600000000002</v>
      </c>
      <c r="AL88">
        <v>60.423999999999999</v>
      </c>
      <c r="AM88">
        <v>0</v>
      </c>
      <c r="AN88">
        <v>0.66954999999999998</v>
      </c>
      <c r="AO88">
        <v>7.056</v>
      </c>
      <c r="AP88">
        <v>3.0743999999999998</v>
      </c>
      <c r="AQ88">
        <v>31.5</v>
      </c>
      <c r="AR88">
        <v>31.897383000000001</v>
      </c>
      <c r="AS88">
        <v>0</v>
      </c>
      <c r="AT88">
        <v>14.9968</v>
      </c>
      <c r="AU88">
        <v>0</v>
      </c>
      <c r="AV88">
        <v>25.725000000000001</v>
      </c>
      <c r="AW88">
        <v>69.504000000000005</v>
      </c>
      <c r="AX88">
        <v>29.591999999999999</v>
      </c>
      <c r="AY88">
        <v>0</v>
      </c>
      <c r="AZ88">
        <f t="shared" si="3"/>
        <v>86.41</v>
      </c>
      <c r="BA88">
        <f t="shared" si="4"/>
        <v>3276.1504420000001</v>
      </c>
      <c r="BD88">
        <v>25.2</v>
      </c>
      <c r="BE88">
        <v>7.45</v>
      </c>
      <c r="BF88">
        <v>2.29</v>
      </c>
      <c r="BG88">
        <v>3.9</v>
      </c>
      <c r="BH88">
        <v>5.81</v>
      </c>
      <c r="BI88">
        <v>7.03</v>
      </c>
      <c r="BJ88">
        <v>1.61</v>
      </c>
      <c r="BK88">
        <v>3.51</v>
      </c>
      <c r="BL88">
        <v>3.23</v>
      </c>
      <c r="BM88">
        <v>1.6</v>
      </c>
      <c r="BN88">
        <v>0</v>
      </c>
      <c r="BO88">
        <v>14.99</v>
      </c>
      <c r="BP88">
        <v>2.9</v>
      </c>
      <c r="BQ88">
        <v>4.25</v>
      </c>
      <c r="BR88">
        <v>2.23</v>
      </c>
      <c r="BS88">
        <v>0.41</v>
      </c>
      <c r="BT88">
        <v>0</v>
      </c>
      <c r="BU88">
        <v>0</v>
      </c>
      <c r="BV88">
        <v>0</v>
      </c>
      <c r="BW88">
        <f t="shared" si="5"/>
        <v>86.41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49.32</v>
      </c>
      <c r="K89">
        <v>686.77995699999997</v>
      </c>
      <c r="L89">
        <v>653.15250000000003</v>
      </c>
      <c r="M89">
        <v>92</v>
      </c>
      <c r="N89">
        <v>118.125</v>
      </c>
      <c r="O89">
        <v>123.66562500000001</v>
      </c>
      <c r="P89">
        <v>136.125</v>
      </c>
      <c r="Q89">
        <v>6.0017810000000003</v>
      </c>
      <c r="R89">
        <v>21.196097999999999</v>
      </c>
      <c r="S89">
        <v>26.390910000000002</v>
      </c>
      <c r="T89">
        <v>0</v>
      </c>
      <c r="U89">
        <v>418.77</v>
      </c>
      <c r="V89">
        <v>20.731850000000001</v>
      </c>
      <c r="W89">
        <v>147.515624</v>
      </c>
      <c r="X89">
        <v>0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8.8740000000000006</v>
      </c>
      <c r="AG89">
        <v>12.922800000000001</v>
      </c>
      <c r="AH89">
        <v>140.34540000000001</v>
      </c>
      <c r="AI89">
        <v>0</v>
      </c>
      <c r="AJ89">
        <v>0</v>
      </c>
      <c r="AK89">
        <v>51.267600000000002</v>
      </c>
      <c r="AL89">
        <v>60.423999999999999</v>
      </c>
      <c r="AM89">
        <v>0</v>
      </c>
      <c r="AN89">
        <v>0.66954999999999998</v>
      </c>
      <c r="AO89">
        <v>7.4088000000000003</v>
      </c>
      <c r="AP89">
        <v>3.0743999999999998</v>
      </c>
      <c r="AQ89">
        <v>30.24</v>
      </c>
      <c r="AR89">
        <v>31.897383000000001</v>
      </c>
      <c r="AS89">
        <v>0</v>
      </c>
      <c r="AT89">
        <v>14.9968</v>
      </c>
      <c r="AU89">
        <v>0</v>
      </c>
      <c r="AV89">
        <v>26.25</v>
      </c>
      <c r="AW89">
        <v>69.504000000000005</v>
      </c>
      <c r="AX89">
        <v>29.591999999999999</v>
      </c>
      <c r="AY89">
        <v>0</v>
      </c>
      <c r="AZ89">
        <f t="shared" si="3"/>
        <v>86.41</v>
      </c>
      <c r="BA89">
        <f t="shared" si="4"/>
        <v>3273.5682420000003</v>
      </c>
      <c r="BD89">
        <v>25.2</v>
      </c>
      <c r="BE89">
        <v>7.45</v>
      </c>
      <c r="BF89">
        <v>2.29</v>
      </c>
      <c r="BG89">
        <v>3.9</v>
      </c>
      <c r="BH89">
        <v>5.81</v>
      </c>
      <c r="BI89">
        <v>7.03</v>
      </c>
      <c r="BJ89">
        <v>1.61</v>
      </c>
      <c r="BK89">
        <v>3.51</v>
      </c>
      <c r="BL89">
        <v>3.23</v>
      </c>
      <c r="BM89">
        <v>1.6</v>
      </c>
      <c r="BN89">
        <v>0</v>
      </c>
      <c r="BO89">
        <v>14.99</v>
      </c>
      <c r="BP89">
        <v>2.9</v>
      </c>
      <c r="BQ89">
        <v>4.25</v>
      </c>
      <c r="BR89">
        <v>2.23</v>
      </c>
      <c r="BS89">
        <v>0.41</v>
      </c>
      <c r="BT89">
        <v>0</v>
      </c>
      <c r="BU89">
        <v>0</v>
      </c>
      <c r="BV89">
        <v>0</v>
      </c>
      <c r="BW89">
        <f t="shared" si="5"/>
        <v>86.41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49.32</v>
      </c>
      <c r="K90">
        <v>686.77995699999997</v>
      </c>
      <c r="L90">
        <v>653.15250000000003</v>
      </c>
      <c r="M90">
        <v>92</v>
      </c>
      <c r="N90">
        <v>118.125</v>
      </c>
      <c r="O90">
        <v>123.66562500000001</v>
      </c>
      <c r="P90">
        <v>136.125</v>
      </c>
      <c r="Q90">
        <v>6.0017810000000003</v>
      </c>
      <c r="R90">
        <v>21.196097999999999</v>
      </c>
      <c r="S90">
        <v>26.390910000000002</v>
      </c>
      <c r="T90">
        <v>0</v>
      </c>
      <c r="U90">
        <v>418.77</v>
      </c>
      <c r="V90">
        <v>20.731850000000001</v>
      </c>
      <c r="W90">
        <v>147.515624</v>
      </c>
      <c r="X90">
        <v>0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8.8740000000000006</v>
      </c>
      <c r="AG90">
        <v>12.922800000000001</v>
      </c>
      <c r="AH90">
        <v>140.34540000000001</v>
      </c>
      <c r="AI90">
        <v>0</v>
      </c>
      <c r="AJ90">
        <v>0</v>
      </c>
      <c r="AK90">
        <v>51.267600000000002</v>
      </c>
      <c r="AL90">
        <v>60.423999999999999</v>
      </c>
      <c r="AM90">
        <v>0</v>
      </c>
      <c r="AN90">
        <v>0.66954999999999998</v>
      </c>
      <c r="AO90">
        <v>7.4088000000000003</v>
      </c>
      <c r="AP90">
        <v>3.0743999999999998</v>
      </c>
      <c r="AQ90">
        <v>30.24</v>
      </c>
      <c r="AR90">
        <v>31.897383000000001</v>
      </c>
      <c r="AS90">
        <v>0</v>
      </c>
      <c r="AT90">
        <v>14.9968</v>
      </c>
      <c r="AU90">
        <v>0</v>
      </c>
      <c r="AV90">
        <v>26.25</v>
      </c>
      <c r="AW90">
        <v>69.504000000000005</v>
      </c>
      <c r="AX90">
        <v>29.591999999999999</v>
      </c>
      <c r="AY90">
        <v>0</v>
      </c>
      <c r="AZ90">
        <f t="shared" si="3"/>
        <v>86.41</v>
      </c>
      <c r="BA90">
        <f t="shared" si="4"/>
        <v>3273.5682420000003</v>
      </c>
      <c r="BD90">
        <v>25.2</v>
      </c>
      <c r="BE90">
        <v>7.45</v>
      </c>
      <c r="BF90">
        <v>2.29</v>
      </c>
      <c r="BG90">
        <v>3.9</v>
      </c>
      <c r="BH90">
        <v>5.81</v>
      </c>
      <c r="BI90">
        <v>7.03</v>
      </c>
      <c r="BJ90">
        <v>1.61</v>
      </c>
      <c r="BK90">
        <v>3.51</v>
      </c>
      <c r="BL90">
        <v>3.23</v>
      </c>
      <c r="BM90">
        <v>1.6</v>
      </c>
      <c r="BN90">
        <v>0</v>
      </c>
      <c r="BO90">
        <v>14.99</v>
      </c>
      <c r="BP90">
        <v>2.9</v>
      </c>
      <c r="BQ90">
        <v>4.25</v>
      </c>
      <c r="BR90">
        <v>2.23</v>
      </c>
      <c r="BS90">
        <v>0.41</v>
      </c>
      <c r="BT90">
        <v>0</v>
      </c>
      <c r="BU90">
        <v>0</v>
      </c>
      <c r="BV90">
        <v>0</v>
      </c>
      <c r="BW90">
        <f t="shared" si="5"/>
        <v>86.41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49.32</v>
      </c>
      <c r="K91">
        <v>686.77995699999997</v>
      </c>
      <c r="L91">
        <v>653.15250000000003</v>
      </c>
      <c r="M91">
        <v>92</v>
      </c>
      <c r="N91">
        <v>118.125</v>
      </c>
      <c r="O91">
        <v>123.66562500000001</v>
      </c>
      <c r="P91">
        <v>136.125</v>
      </c>
      <c r="Q91">
        <v>6.0017810000000003</v>
      </c>
      <c r="R91">
        <v>21.196097999999999</v>
      </c>
      <c r="S91">
        <v>26.390910000000002</v>
      </c>
      <c r="T91">
        <v>0</v>
      </c>
      <c r="U91">
        <v>418.77</v>
      </c>
      <c r="V91">
        <v>20.731850000000001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12.922800000000001</v>
      </c>
      <c r="AH91">
        <v>140.34540000000001</v>
      </c>
      <c r="AI91">
        <v>0</v>
      </c>
      <c r="AJ91">
        <v>0</v>
      </c>
      <c r="AK91">
        <v>51.267600000000002</v>
      </c>
      <c r="AL91">
        <v>60.423999999999999</v>
      </c>
      <c r="AM91">
        <v>0</v>
      </c>
      <c r="AN91">
        <v>0.66954999999999998</v>
      </c>
      <c r="AO91">
        <v>7.4088000000000003</v>
      </c>
      <c r="AP91">
        <v>3.0743999999999998</v>
      </c>
      <c r="AQ91">
        <v>31.5</v>
      </c>
      <c r="AR91">
        <v>31.897383000000001</v>
      </c>
      <c r="AS91">
        <v>0</v>
      </c>
      <c r="AT91">
        <v>14.9968</v>
      </c>
      <c r="AU91">
        <v>0</v>
      </c>
      <c r="AV91">
        <v>26.25</v>
      </c>
      <c r="AW91">
        <v>69.504000000000005</v>
      </c>
      <c r="AX91">
        <v>29.591999999999999</v>
      </c>
      <c r="AY91">
        <v>0</v>
      </c>
      <c r="AZ91">
        <f t="shared" si="3"/>
        <v>86.35</v>
      </c>
      <c r="BA91">
        <f t="shared" si="4"/>
        <v>3292.1156420000007</v>
      </c>
      <c r="BD91">
        <v>24.08</v>
      </c>
      <c r="BE91">
        <v>7.64</v>
      </c>
      <c r="BF91">
        <v>2.2200000000000002</v>
      </c>
      <c r="BG91">
        <v>4.0199999999999996</v>
      </c>
      <c r="BH91">
        <v>5.81</v>
      </c>
      <c r="BI91">
        <v>7.17</v>
      </c>
      <c r="BJ91">
        <v>1.56</v>
      </c>
      <c r="BK91">
        <v>3.56</v>
      </c>
      <c r="BL91">
        <v>3.4</v>
      </c>
      <c r="BM91">
        <v>1.6</v>
      </c>
      <c r="BN91">
        <v>0</v>
      </c>
      <c r="BO91">
        <v>15.36</v>
      </c>
      <c r="BP91">
        <v>2.97</v>
      </c>
      <c r="BQ91">
        <v>4.38</v>
      </c>
      <c r="BR91">
        <v>2.16</v>
      </c>
      <c r="BS91">
        <v>0.42</v>
      </c>
      <c r="BT91">
        <v>0</v>
      </c>
      <c r="BU91">
        <v>0</v>
      </c>
      <c r="BV91">
        <v>0</v>
      </c>
      <c r="BW91">
        <f t="shared" si="5"/>
        <v>86.35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49.32</v>
      </c>
      <c r="K92">
        <v>686.77995699999997</v>
      </c>
      <c r="L92">
        <v>653.15250000000003</v>
      </c>
      <c r="M92">
        <v>92</v>
      </c>
      <c r="N92">
        <v>118.125</v>
      </c>
      <c r="O92">
        <v>123.66562500000001</v>
      </c>
      <c r="P92">
        <v>136.125</v>
      </c>
      <c r="Q92">
        <v>6.0017810000000003</v>
      </c>
      <c r="R92">
        <v>21.196097999999999</v>
      </c>
      <c r="S92">
        <v>26.390910000000002</v>
      </c>
      <c r="T92">
        <v>0</v>
      </c>
      <c r="U92">
        <v>418.77</v>
      </c>
      <c r="V92">
        <v>20.731850000000001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12.922800000000001</v>
      </c>
      <c r="AH92">
        <v>140.34540000000001</v>
      </c>
      <c r="AI92">
        <v>0</v>
      </c>
      <c r="AJ92">
        <v>0</v>
      </c>
      <c r="AK92">
        <v>51.267600000000002</v>
      </c>
      <c r="AL92">
        <v>60.423999999999999</v>
      </c>
      <c r="AM92">
        <v>0</v>
      </c>
      <c r="AN92">
        <v>0.66954999999999998</v>
      </c>
      <c r="AO92">
        <v>7.4088000000000003</v>
      </c>
      <c r="AP92">
        <v>3.0743999999999998</v>
      </c>
      <c r="AQ92">
        <v>31.5</v>
      </c>
      <c r="AR92">
        <v>31.897383000000001</v>
      </c>
      <c r="AS92">
        <v>0</v>
      </c>
      <c r="AT92">
        <v>14.9968</v>
      </c>
      <c r="AU92">
        <v>0</v>
      </c>
      <c r="AV92">
        <v>26.25</v>
      </c>
      <c r="AW92">
        <v>69.504000000000005</v>
      </c>
      <c r="AX92">
        <v>29.591999999999999</v>
      </c>
      <c r="AY92">
        <v>0</v>
      </c>
      <c r="AZ92">
        <f t="shared" si="3"/>
        <v>86.35</v>
      </c>
      <c r="BA92">
        <f t="shared" si="4"/>
        <v>3292.1156420000007</v>
      </c>
      <c r="BD92">
        <v>24.08</v>
      </c>
      <c r="BE92">
        <v>7.64</v>
      </c>
      <c r="BF92">
        <v>2.2200000000000002</v>
      </c>
      <c r="BG92">
        <v>4.0199999999999996</v>
      </c>
      <c r="BH92">
        <v>5.81</v>
      </c>
      <c r="BI92">
        <v>7.17</v>
      </c>
      <c r="BJ92">
        <v>1.56</v>
      </c>
      <c r="BK92">
        <v>3.56</v>
      </c>
      <c r="BL92">
        <v>3.4</v>
      </c>
      <c r="BM92">
        <v>1.6</v>
      </c>
      <c r="BN92">
        <v>0</v>
      </c>
      <c r="BO92">
        <v>15.36</v>
      </c>
      <c r="BP92">
        <v>2.97</v>
      </c>
      <c r="BQ92">
        <v>4.38</v>
      </c>
      <c r="BR92">
        <v>2.16</v>
      </c>
      <c r="BS92">
        <v>0.42</v>
      </c>
      <c r="BT92">
        <v>0</v>
      </c>
      <c r="BU92">
        <v>0</v>
      </c>
      <c r="BV92">
        <v>0</v>
      </c>
      <c r="BW92">
        <f t="shared" si="5"/>
        <v>86.35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49.32</v>
      </c>
      <c r="K93">
        <v>686.77995699999997</v>
      </c>
      <c r="L93">
        <v>653.15250000000003</v>
      </c>
      <c r="M93">
        <v>92</v>
      </c>
      <c r="N93">
        <v>118.125</v>
      </c>
      <c r="O93">
        <v>123.66562500000001</v>
      </c>
      <c r="P93">
        <v>136.5</v>
      </c>
      <c r="Q93">
        <v>6.0017810000000003</v>
      </c>
      <c r="R93">
        <v>21.196097999999999</v>
      </c>
      <c r="S93">
        <v>26.390910000000002</v>
      </c>
      <c r="T93">
        <v>0</v>
      </c>
      <c r="U93">
        <v>418.77</v>
      </c>
      <c r="V93">
        <v>20.731850000000001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12.922800000000001</v>
      </c>
      <c r="AH93">
        <v>140.34540000000001</v>
      </c>
      <c r="AI93">
        <v>0</v>
      </c>
      <c r="AJ93">
        <v>0</v>
      </c>
      <c r="AK93">
        <v>51.267600000000002</v>
      </c>
      <c r="AL93">
        <v>60.423999999999999</v>
      </c>
      <c r="AM93">
        <v>0</v>
      </c>
      <c r="AN93">
        <v>0.66954999999999998</v>
      </c>
      <c r="AO93">
        <v>7.4969999999999999</v>
      </c>
      <c r="AP93">
        <v>3.0743999999999998</v>
      </c>
      <c r="AQ93">
        <v>31.5</v>
      </c>
      <c r="AR93">
        <v>31.897383000000001</v>
      </c>
      <c r="AS93">
        <v>0</v>
      </c>
      <c r="AT93">
        <v>14.9968</v>
      </c>
      <c r="AU93">
        <v>0</v>
      </c>
      <c r="AV93">
        <v>26.25</v>
      </c>
      <c r="AW93">
        <v>69.504000000000005</v>
      </c>
      <c r="AX93">
        <v>29.591999999999999</v>
      </c>
      <c r="AY93">
        <v>0</v>
      </c>
      <c r="AZ93">
        <f t="shared" si="3"/>
        <v>86.26</v>
      </c>
      <c r="BA93">
        <f t="shared" si="4"/>
        <v>3292.4888420000007</v>
      </c>
      <c r="BD93">
        <v>24.08</v>
      </c>
      <c r="BE93">
        <v>7.64</v>
      </c>
      <c r="BF93">
        <v>2.13</v>
      </c>
      <c r="BG93">
        <v>4.0199999999999996</v>
      </c>
      <c r="BH93">
        <v>5.81</v>
      </c>
      <c r="BI93">
        <v>7.17</v>
      </c>
      <c r="BJ93">
        <v>1.56</v>
      </c>
      <c r="BK93">
        <v>3.56</v>
      </c>
      <c r="BL93">
        <v>3.4</v>
      </c>
      <c r="BM93">
        <v>1.6</v>
      </c>
      <c r="BN93">
        <v>0</v>
      </c>
      <c r="BO93">
        <v>15.36</v>
      </c>
      <c r="BP93">
        <v>2.97</v>
      </c>
      <c r="BQ93">
        <v>4.38</v>
      </c>
      <c r="BR93">
        <v>2.16</v>
      </c>
      <c r="BS93">
        <v>0.42</v>
      </c>
      <c r="BT93">
        <v>0</v>
      </c>
      <c r="BU93">
        <v>0</v>
      </c>
      <c r="BV93">
        <v>0</v>
      </c>
      <c r="BW93">
        <f t="shared" si="5"/>
        <v>86.26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49.32</v>
      </c>
      <c r="K94">
        <v>686.77995699999997</v>
      </c>
      <c r="L94">
        <v>653.15250000000003</v>
      </c>
      <c r="M94">
        <v>92</v>
      </c>
      <c r="N94">
        <v>118.125</v>
      </c>
      <c r="O94">
        <v>123.66562500000001</v>
      </c>
      <c r="P94">
        <v>136.5</v>
      </c>
      <c r="Q94">
        <v>6.0017810000000003</v>
      </c>
      <c r="R94">
        <v>21.196097999999999</v>
      </c>
      <c r="S94">
        <v>26.390910000000002</v>
      </c>
      <c r="T94">
        <v>0</v>
      </c>
      <c r="U94">
        <v>418.77</v>
      </c>
      <c r="V94">
        <v>20.731850000000001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12.922800000000001</v>
      </c>
      <c r="AH94">
        <v>140.34540000000001</v>
      </c>
      <c r="AI94">
        <v>0</v>
      </c>
      <c r="AJ94">
        <v>0</v>
      </c>
      <c r="AK94">
        <v>51.267600000000002</v>
      </c>
      <c r="AL94">
        <v>60.423999999999999</v>
      </c>
      <c r="AM94">
        <v>0</v>
      </c>
      <c r="AN94">
        <v>0.66954999999999998</v>
      </c>
      <c r="AO94">
        <v>7.4969999999999999</v>
      </c>
      <c r="AP94">
        <v>3.0743999999999998</v>
      </c>
      <c r="AQ94">
        <v>31.5</v>
      </c>
      <c r="AR94">
        <v>31.897383000000001</v>
      </c>
      <c r="AS94">
        <v>0</v>
      </c>
      <c r="AT94">
        <v>14.9968</v>
      </c>
      <c r="AU94">
        <v>0</v>
      </c>
      <c r="AV94">
        <v>26.25</v>
      </c>
      <c r="AW94">
        <v>69.504000000000005</v>
      </c>
      <c r="AX94">
        <v>29.591999999999999</v>
      </c>
      <c r="AY94">
        <v>0</v>
      </c>
      <c r="AZ94">
        <f t="shared" si="3"/>
        <v>86.160000000000011</v>
      </c>
      <c r="BA94">
        <f t="shared" si="4"/>
        <v>3292.3888420000003</v>
      </c>
      <c r="BD94">
        <v>24.08</v>
      </c>
      <c r="BE94">
        <v>7.64</v>
      </c>
      <c r="BF94">
        <v>2.13</v>
      </c>
      <c r="BG94">
        <v>4.0199999999999996</v>
      </c>
      <c r="BH94">
        <v>5.81</v>
      </c>
      <c r="BI94">
        <v>7.17</v>
      </c>
      <c r="BJ94">
        <v>1.56</v>
      </c>
      <c r="BK94">
        <v>3.52</v>
      </c>
      <c r="BL94">
        <v>3.34</v>
      </c>
      <c r="BM94">
        <v>1.6</v>
      </c>
      <c r="BN94">
        <v>0</v>
      </c>
      <c r="BO94">
        <v>15.36</v>
      </c>
      <c r="BP94">
        <v>2.97</v>
      </c>
      <c r="BQ94">
        <v>4.38</v>
      </c>
      <c r="BR94">
        <v>2.16</v>
      </c>
      <c r="BS94">
        <v>0.42</v>
      </c>
      <c r="BT94">
        <v>0</v>
      </c>
      <c r="BU94">
        <v>0</v>
      </c>
      <c r="BV94">
        <v>0</v>
      </c>
      <c r="BW94">
        <f t="shared" si="5"/>
        <v>86.160000000000011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49.32</v>
      </c>
      <c r="K95">
        <v>686.77995699999997</v>
      </c>
      <c r="L95">
        <v>653.15250000000003</v>
      </c>
      <c r="M95">
        <v>92</v>
      </c>
      <c r="N95">
        <v>118.125</v>
      </c>
      <c r="O95">
        <v>123.66562500000001</v>
      </c>
      <c r="P95">
        <v>136.5</v>
      </c>
      <c r="Q95">
        <v>6.0017810000000003</v>
      </c>
      <c r="R95">
        <v>21.196097999999999</v>
      </c>
      <c r="S95">
        <v>26.390910000000002</v>
      </c>
      <c r="T95">
        <v>0</v>
      </c>
      <c r="U95">
        <v>418.77</v>
      </c>
      <c r="V95">
        <v>20.731850000000001</v>
      </c>
      <c r="W95">
        <v>147.515624</v>
      </c>
      <c r="X95">
        <v>0</v>
      </c>
      <c r="Y95">
        <v>0</v>
      </c>
      <c r="Z95">
        <v>0</v>
      </c>
      <c r="AA95">
        <v>42.14808</v>
      </c>
      <c r="AB95">
        <v>39.510120000000001</v>
      </c>
      <c r="AC95">
        <v>26.741399999999999</v>
      </c>
      <c r="AD95">
        <v>27.3447</v>
      </c>
      <c r="AE95">
        <v>49.436556000000003</v>
      </c>
      <c r="AF95">
        <v>8.8740000000000006</v>
      </c>
      <c r="AG95">
        <v>12.922800000000001</v>
      </c>
      <c r="AH95">
        <v>127.845</v>
      </c>
      <c r="AI95">
        <v>0</v>
      </c>
      <c r="AJ95">
        <v>0</v>
      </c>
      <c r="AK95">
        <v>51.267600000000002</v>
      </c>
      <c r="AL95">
        <v>60.423999999999999</v>
      </c>
      <c r="AM95">
        <v>0</v>
      </c>
      <c r="AN95">
        <v>0.66954999999999998</v>
      </c>
      <c r="AO95">
        <v>7.4969999999999999</v>
      </c>
      <c r="AP95">
        <v>3.0743999999999998</v>
      </c>
      <c r="AQ95">
        <v>30.24</v>
      </c>
      <c r="AR95">
        <v>31.897383000000001</v>
      </c>
      <c r="AS95">
        <v>0</v>
      </c>
      <c r="AT95">
        <v>14.9968</v>
      </c>
      <c r="AU95">
        <v>0</v>
      </c>
      <c r="AV95">
        <v>26.25</v>
      </c>
      <c r="AW95">
        <v>69.504000000000005</v>
      </c>
      <c r="AX95">
        <v>29.591999999999999</v>
      </c>
      <c r="AY95">
        <v>0</v>
      </c>
      <c r="AZ95">
        <f t="shared" si="3"/>
        <v>86.160000000000011</v>
      </c>
      <c r="BA95">
        <f t="shared" si="4"/>
        <v>3246.5447339999992</v>
      </c>
      <c r="BD95">
        <v>24.08</v>
      </c>
      <c r="BE95">
        <v>7.64</v>
      </c>
      <c r="BF95">
        <v>2.13</v>
      </c>
      <c r="BG95">
        <v>4.0199999999999996</v>
      </c>
      <c r="BH95">
        <v>5.81</v>
      </c>
      <c r="BI95">
        <v>7.17</v>
      </c>
      <c r="BJ95">
        <v>1.56</v>
      </c>
      <c r="BK95">
        <v>3.52</v>
      </c>
      <c r="BL95">
        <v>3.34</v>
      </c>
      <c r="BM95">
        <v>1.6</v>
      </c>
      <c r="BN95">
        <v>0</v>
      </c>
      <c r="BO95">
        <v>15.36</v>
      </c>
      <c r="BP95">
        <v>2.97</v>
      </c>
      <c r="BQ95">
        <v>4.38</v>
      </c>
      <c r="BR95">
        <v>2.16</v>
      </c>
      <c r="BS95">
        <v>0.42</v>
      </c>
      <c r="BT95">
        <v>0</v>
      </c>
      <c r="BU95">
        <v>0</v>
      </c>
      <c r="BV95">
        <v>0</v>
      </c>
      <c r="BW95">
        <f t="shared" si="5"/>
        <v>86.160000000000011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49.32</v>
      </c>
      <c r="K96">
        <v>686.77995699999997</v>
      </c>
      <c r="L96">
        <v>653.15250000000003</v>
      </c>
      <c r="M96">
        <v>92</v>
      </c>
      <c r="N96">
        <v>118.125</v>
      </c>
      <c r="O96">
        <v>123.66562500000001</v>
      </c>
      <c r="P96">
        <v>136.5</v>
      </c>
      <c r="Q96">
        <v>6.0017810000000003</v>
      </c>
      <c r="R96">
        <v>21.196097999999999</v>
      </c>
      <c r="S96">
        <v>26.390910000000002</v>
      </c>
      <c r="T96">
        <v>0</v>
      </c>
      <c r="U96">
        <v>418.77</v>
      </c>
      <c r="V96">
        <v>20.731850000000001</v>
      </c>
      <c r="W96">
        <v>147.515624</v>
      </c>
      <c r="X96">
        <v>0</v>
      </c>
      <c r="Y96">
        <v>0</v>
      </c>
      <c r="Z96">
        <v>0</v>
      </c>
      <c r="AA96">
        <v>42.14808</v>
      </c>
      <c r="AB96">
        <v>39.510120000000001</v>
      </c>
      <c r="AC96">
        <v>26.741399999999999</v>
      </c>
      <c r="AD96">
        <v>18.229800000000001</v>
      </c>
      <c r="AE96">
        <v>49.436556000000003</v>
      </c>
      <c r="AF96">
        <v>8.8740000000000006</v>
      </c>
      <c r="AG96">
        <v>12.922800000000001</v>
      </c>
      <c r="AH96">
        <v>113.64</v>
      </c>
      <c r="AI96">
        <v>0</v>
      </c>
      <c r="AJ96">
        <v>0</v>
      </c>
      <c r="AK96">
        <v>51.267600000000002</v>
      </c>
      <c r="AL96">
        <v>60.423999999999999</v>
      </c>
      <c r="AM96">
        <v>0</v>
      </c>
      <c r="AN96">
        <v>0.66954999999999998</v>
      </c>
      <c r="AO96">
        <v>7.4969999999999999</v>
      </c>
      <c r="AP96">
        <v>3.0743999999999998</v>
      </c>
      <c r="AQ96">
        <v>23.625</v>
      </c>
      <c r="AR96">
        <v>31.897383000000001</v>
      </c>
      <c r="AS96">
        <v>0</v>
      </c>
      <c r="AT96">
        <v>14.9968</v>
      </c>
      <c r="AU96">
        <v>0</v>
      </c>
      <c r="AV96">
        <v>26.25</v>
      </c>
      <c r="AW96">
        <v>69.504000000000005</v>
      </c>
      <c r="AX96">
        <v>29.591999999999999</v>
      </c>
      <c r="AY96">
        <v>0</v>
      </c>
      <c r="AZ96">
        <f t="shared" si="3"/>
        <v>86.160000000000011</v>
      </c>
      <c r="BA96">
        <f t="shared" si="4"/>
        <v>3216.6098339999994</v>
      </c>
      <c r="BD96">
        <v>24.08</v>
      </c>
      <c r="BE96">
        <v>7.64</v>
      </c>
      <c r="BF96">
        <v>2.13</v>
      </c>
      <c r="BG96">
        <v>4.0199999999999996</v>
      </c>
      <c r="BH96">
        <v>5.81</v>
      </c>
      <c r="BI96">
        <v>7.17</v>
      </c>
      <c r="BJ96">
        <v>1.56</v>
      </c>
      <c r="BK96">
        <v>3.52</v>
      </c>
      <c r="BL96">
        <v>3.34</v>
      </c>
      <c r="BM96">
        <v>1.6</v>
      </c>
      <c r="BN96">
        <v>0</v>
      </c>
      <c r="BO96">
        <v>15.36</v>
      </c>
      <c r="BP96">
        <v>2.97</v>
      </c>
      <c r="BQ96">
        <v>4.38</v>
      </c>
      <c r="BR96">
        <v>2.16</v>
      </c>
      <c r="BS96">
        <v>0.42</v>
      </c>
      <c r="BT96">
        <v>0</v>
      </c>
      <c r="BU96">
        <v>0</v>
      </c>
      <c r="BV96">
        <v>0</v>
      </c>
      <c r="BW96">
        <f t="shared" si="5"/>
        <v>86.160000000000011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49.32</v>
      </c>
      <c r="K97">
        <v>686.77995699999997</v>
      </c>
      <c r="L97">
        <v>653.15250000000003</v>
      </c>
      <c r="M97">
        <v>92</v>
      </c>
      <c r="N97">
        <v>118.125</v>
      </c>
      <c r="O97">
        <v>123.66562500000001</v>
      </c>
      <c r="P97">
        <v>136.5</v>
      </c>
      <c r="Q97">
        <v>6.0017810000000003</v>
      </c>
      <c r="R97">
        <v>21.196097999999999</v>
      </c>
      <c r="S97">
        <v>26.390910000000002</v>
      </c>
      <c r="T97">
        <v>0</v>
      </c>
      <c r="U97">
        <v>418.77</v>
      </c>
      <c r="V97">
        <v>20.731850000000001</v>
      </c>
      <c r="W97">
        <v>147.515624</v>
      </c>
      <c r="X97">
        <v>0</v>
      </c>
      <c r="Y97">
        <v>0</v>
      </c>
      <c r="Z97">
        <v>0</v>
      </c>
      <c r="AA97">
        <v>42.14808</v>
      </c>
      <c r="AB97">
        <v>39.510120000000001</v>
      </c>
      <c r="AC97">
        <v>26.741399999999999</v>
      </c>
      <c r="AD97">
        <v>18.229800000000001</v>
      </c>
      <c r="AE97">
        <v>49.436556000000003</v>
      </c>
      <c r="AF97">
        <v>8.8740000000000006</v>
      </c>
      <c r="AG97">
        <v>12.922800000000001</v>
      </c>
      <c r="AH97">
        <v>107.29510000000001</v>
      </c>
      <c r="AI97">
        <v>0</v>
      </c>
      <c r="AJ97">
        <v>0</v>
      </c>
      <c r="AK97">
        <v>51.267600000000002</v>
      </c>
      <c r="AL97">
        <v>60.423999999999999</v>
      </c>
      <c r="AM97">
        <v>0</v>
      </c>
      <c r="AN97">
        <v>0.66954999999999998</v>
      </c>
      <c r="AO97">
        <v>7.4969999999999999</v>
      </c>
      <c r="AP97">
        <v>3.0743999999999998</v>
      </c>
      <c r="AQ97">
        <v>22.68</v>
      </c>
      <c r="AR97">
        <v>31.897383000000001</v>
      </c>
      <c r="AS97">
        <v>0</v>
      </c>
      <c r="AT97">
        <v>14.9968</v>
      </c>
      <c r="AU97">
        <v>0</v>
      </c>
      <c r="AV97">
        <v>26.25</v>
      </c>
      <c r="AW97">
        <v>69.504000000000005</v>
      </c>
      <c r="AX97">
        <v>29.591999999999999</v>
      </c>
      <c r="AY97">
        <v>0</v>
      </c>
      <c r="AZ97">
        <f t="shared" si="3"/>
        <v>86.160000000000011</v>
      </c>
      <c r="BA97">
        <f t="shared" si="4"/>
        <v>3209.3199339999992</v>
      </c>
      <c r="BD97">
        <v>24.08</v>
      </c>
      <c r="BE97">
        <v>7.64</v>
      </c>
      <c r="BF97">
        <v>2.13</v>
      </c>
      <c r="BG97">
        <v>4.0199999999999996</v>
      </c>
      <c r="BH97">
        <v>5.81</v>
      </c>
      <c r="BI97">
        <v>7.17</v>
      </c>
      <c r="BJ97">
        <v>1.56</v>
      </c>
      <c r="BK97">
        <v>3.52</v>
      </c>
      <c r="BL97">
        <v>3.34</v>
      </c>
      <c r="BM97">
        <v>1.6</v>
      </c>
      <c r="BN97">
        <v>0</v>
      </c>
      <c r="BO97">
        <v>15.36</v>
      </c>
      <c r="BP97">
        <v>2.97</v>
      </c>
      <c r="BQ97">
        <v>4.38</v>
      </c>
      <c r="BR97">
        <v>2.16</v>
      </c>
      <c r="BS97">
        <v>0.42</v>
      </c>
      <c r="BT97">
        <v>0</v>
      </c>
      <c r="BU97">
        <v>0</v>
      </c>
      <c r="BV97">
        <v>0</v>
      </c>
      <c r="BW97">
        <f t="shared" si="5"/>
        <v>86.160000000000011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49.32</v>
      </c>
      <c r="K98">
        <v>686.77995699999997</v>
      </c>
      <c r="L98">
        <v>653.15250000000003</v>
      </c>
      <c r="M98">
        <v>92</v>
      </c>
      <c r="N98">
        <v>118.125</v>
      </c>
      <c r="O98">
        <v>123.66562500000001</v>
      </c>
      <c r="P98">
        <v>136.5</v>
      </c>
      <c r="Q98">
        <v>6.0017810000000003</v>
      </c>
      <c r="R98">
        <v>21.196097999999999</v>
      </c>
      <c r="S98">
        <v>26.390910000000002</v>
      </c>
      <c r="T98">
        <v>0</v>
      </c>
      <c r="U98">
        <v>418.77</v>
      </c>
      <c r="V98">
        <v>20.731850000000001</v>
      </c>
      <c r="W98">
        <v>147.515624</v>
      </c>
      <c r="X98">
        <v>0</v>
      </c>
      <c r="Y98">
        <v>0</v>
      </c>
      <c r="Z98">
        <v>0</v>
      </c>
      <c r="AA98">
        <v>42.14808</v>
      </c>
      <c r="AB98">
        <v>39.510120000000001</v>
      </c>
      <c r="AC98">
        <v>26.741399999999999</v>
      </c>
      <c r="AD98">
        <v>18.229800000000001</v>
      </c>
      <c r="AE98">
        <v>49.436556000000003</v>
      </c>
      <c r="AF98">
        <v>8.8740000000000006</v>
      </c>
      <c r="AG98">
        <v>12.922800000000001</v>
      </c>
      <c r="AH98">
        <v>93.563599999999994</v>
      </c>
      <c r="AI98">
        <v>0</v>
      </c>
      <c r="AJ98">
        <v>0</v>
      </c>
      <c r="AK98">
        <v>51.267600000000002</v>
      </c>
      <c r="AL98">
        <v>60.423999999999999</v>
      </c>
      <c r="AM98">
        <v>0</v>
      </c>
      <c r="AN98">
        <v>0.66954999999999998</v>
      </c>
      <c r="AO98">
        <v>7.4969999999999999</v>
      </c>
      <c r="AP98">
        <v>3.0743999999999998</v>
      </c>
      <c r="AQ98">
        <v>22.68</v>
      </c>
      <c r="AR98">
        <v>31.897383000000001</v>
      </c>
      <c r="AS98">
        <v>0</v>
      </c>
      <c r="AT98">
        <v>14.9968</v>
      </c>
      <c r="AU98">
        <v>0</v>
      </c>
      <c r="AV98">
        <v>26.25</v>
      </c>
      <c r="AW98">
        <v>69.504000000000005</v>
      </c>
      <c r="AX98">
        <v>29.591999999999999</v>
      </c>
      <c r="AY98">
        <v>0</v>
      </c>
      <c r="AZ98">
        <f t="shared" si="3"/>
        <v>86.160000000000011</v>
      </c>
      <c r="BA98">
        <f t="shared" si="4"/>
        <v>3195.5884339999993</v>
      </c>
      <c r="BD98">
        <v>24.08</v>
      </c>
      <c r="BE98">
        <v>7.64</v>
      </c>
      <c r="BF98">
        <v>2.13</v>
      </c>
      <c r="BG98">
        <v>4.0199999999999996</v>
      </c>
      <c r="BH98">
        <v>5.81</v>
      </c>
      <c r="BI98">
        <v>7.17</v>
      </c>
      <c r="BJ98">
        <v>1.56</v>
      </c>
      <c r="BK98">
        <v>3.52</v>
      </c>
      <c r="BL98">
        <v>3.34</v>
      </c>
      <c r="BM98">
        <v>1.6</v>
      </c>
      <c r="BN98">
        <v>0</v>
      </c>
      <c r="BO98">
        <v>15.36</v>
      </c>
      <c r="BP98">
        <v>2.97</v>
      </c>
      <c r="BQ98">
        <v>4.38</v>
      </c>
      <c r="BR98">
        <v>2.16</v>
      </c>
      <c r="BS98">
        <v>0.42</v>
      </c>
      <c r="BT98">
        <v>0</v>
      </c>
      <c r="BU98">
        <v>0</v>
      </c>
      <c r="BV98">
        <v>0</v>
      </c>
      <c r="BW98">
        <f t="shared" si="5"/>
        <v>86.160000000000011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1.2357400000000001</v>
      </c>
      <c r="K99">
        <f t="shared" si="6"/>
        <v>16.482718967999983</v>
      </c>
      <c r="L99">
        <f t="shared" si="6"/>
        <v>15.675659999999962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3.2987812500000002</v>
      </c>
      <c r="Q99">
        <f t="shared" si="6"/>
        <v>0.14404274400000003</v>
      </c>
      <c r="R99">
        <f t="shared" si="6"/>
        <v>0.50001395999999876</v>
      </c>
      <c r="S99">
        <f t="shared" si="6"/>
        <v>0.63338184000000097</v>
      </c>
      <c r="T99">
        <f t="shared" si="6"/>
        <v>0</v>
      </c>
      <c r="U99">
        <f t="shared" si="6"/>
        <v>10.050479999999991</v>
      </c>
      <c r="V99">
        <f t="shared" si="6"/>
        <v>0.49756439999999885</v>
      </c>
      <c r="W99">
        <f t="shared" si="6"/>
        <v>3.540374975999995</v>
      </c>
      <c r="X99">
        <f t="shared" si="6"/>
        <v>0</v>
      </c>
      <c r="Y99">
        <f t="shared" si="6"/>
        <v>0</v>
      </c>
      <c r="Z99">
        <f t="shared" si="6"/>
        <v>0.16894789999999996</v>
      </c>
      <c r="AA99">
        <f t="shared" si="6"/>
        <v>0.32342521000000007</v>
      </c>
      <c r="AB99">
        <f t="shared" si="6"/>
        <v>0.67415808499999907</v>
      </c>
      <c r="AC99">
        <f t="shared" si="6"/>
        <v>0.49632993349999927</v>
      </c>
      <c r="AD99">
        <f t="shared" si="6"/>
        <v>0.45574499999999957</v>
      </c>
      <c r="AE99">
        <f t="shared" si="6"/>
        <v>1.1864773440000005</v>
      </c>
      <c r="AF99">
        <f t="shared" si="6"/>
        <v>0.18931200000000026</v>
      </c>
      <c r="AG99">
        <f t="shared" si="6"/>
        <v>0.31014720000000068</v>
      </c>
      <c r="AH99">
        <f t="shared" si="6"/>
        <v>2.1591600000000004</v>
      </c>
      <c r="AI99">
        <f t="shared" si="6"/>
        <v>0.18601712500000003</v>
      </c>
      <c r="AJ99">
        <f t="shared" si="6"/>
        <v>0</v>
      </c>
      <c r="AK99">
        <f t="shared" si="6"/>
        <v>1.2304224000000012</v>
      </c>
      <c r="AL99">
        <f t="shared" si="6"/>
        <v>1.3467579999999999</v>
      </c>
      <c r="AM99">
        <f t="shared" si="6"/>
        <v>0.14626342500000006</v>
      </c>
      <c r="AN99">
        <f t="shared" si="6"/>
        <v>1.6069200000000013E-2</v>
      </c>
      <c r="AO99">
        <f t="shared" si="6"/>
        <v>0.16735949999999999</v>
      </c>
      <c r="AP99">
        <f t="shared" si="6"/>
        <v>0.12649875000000016</v>
      </c>
      <c r="AQ99">
        <f t="shared" si="6"/>
        <v>0.27475875</v>
      </c>
      <c r="AR99">
        <f t="shared" si="6"/>
        <v>0.76912080299999996</v>
      </c>
      <c r="AS99">
        <f t="shared" si="6"/>
        <v>0</v>
      </c>
      <c r="AT99">
        <f t="shared" si="6"/>
        <v>0.33648039999999951</v>
      </c>
      <c r="AU99">
        <f t="shared" si="6"/>
        <v>0</v>
      </c>
      <c r="AV99">
        <f t="shared" si="6"/>
        <v>0.63564374999999929</v>
      </c>
      <c r="AW99">
        <f t="shared" si="6"/>
        <v>1.6713539999999985</v>
      </c>
      <c r="AX99">
        <f t="shared" si="6"/>
        <v>0.6652720000000012</v>
      </c>
      <c r="AY99">
        <f t="shared" si="6"/>
        <v>0</v>
      </c>
      <c r="AZ99">
        <f t="shared" si="6"/>
        <v>2.0720849999999995</v>
      </c>
      <c r="BA99">
        <f>SUM(B99:AZ99)</f>
        <v>75.677538913499944</v>
      </c>
      <c r="BD99">
        <f t="shared" ref="BD99:BW99" si="7">SUM(BD3:BD98)/4000</f>
        <v>0.58787749999999939</v>
      </c>
      <c r="BE99">
        <f t="shared" si="7"/>
        <v>0.18179999999999999</v>
      </c>
      <c r="BF99">
        <f t="shared" si="7"/>
        <v>5.2062499999999942E-2</v>
      </c>
      <c r="BG99">
        <f t="shared" si="7"/>
        <v>9.5519999999999924E-2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8.0950000000000022E-2</v>
      </c>
      <c r="BL99">
        <f t="shared" si="7"/>
        <v>7.8309999999999949E-2</v>
      </c>
      <c r="BM99">
        <f t="shared" si="7"/>
        <v>3.8399999999999927E-2</v>
      </c>
      <c r="BN99">
        <f t="shared" si="7"/>
        <v>0</v>
      </c>
      <c r="BO99">
        <f t="shared" si="7"/>
        <v>0.37160499999999952</v>
      </c>
      <c r="BP99">
        <f t="shared" si="7"/>
        <v>7.0730000000000043E-2</v>
      </c>
      <c r="BQ99">
        <f t="shared" si="7"/>
        <v>0.10407999999999994</v>
      </c>
      <c r="BR99">
        <f t="shared" si="7"/>
        <v>5.2559999999999926E-2</v>
      </c>
      <c r="BS99">
        <f t="shared" si="7"/>
        <v>1.0710000000000001E-2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2.0720849999999995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7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12.4407</v>
      </c>
      <c r="K3">
        <v>682.37109999999996</v>
      </c>
      <c r="L3">
        <v>543.65499999999997</v>
      </c>
      <c r="M3">
        <v>92</v>
      </c>
      <c r="N3">
        <v>118.125</v>
      </c>
      <c r="O3">
        <v>123.66562500000001</v>
      </c>
      <c r="P3">
        <v>139.31</v>
      </c>
      <c r="Q3">
        <v>6.0017810000000003</v>
      </c>
      <c r="R3">
        <v>19.023</v>
      </c>
      <c r="S3">
        <v>26.3901</v>
      </c>
      <c r="T3">
        <v>0</v>
      </c>
      <c r="U3">
        <v>418.77</v>
      </c>
      <c r="V3">
        <v>20.73</v>
      </c>
      <c r="W3">
        <v>34.799309999999998</v>
      </c>
      <c r="X3">
        <v>147.515624</v>
      </c>
      <c r="Y3">
        <v>0</v>
      </c>
      <c r="Z3">
        <v>0</v>
      </c>
      <c r="AA3">
        <v>23.7</v>
      </c>
      <c r="AB3">
        <v>39.510120000000001</v>
      </c>
      <c r="AC3">
        <v>29.033519999999999</v>
      </c>
      <c r="AD3">
        <v>18.229800000000001</v>
      </c>
      <c r="AE3">
        <v>49.436556000000003</v>
      </c>
      <c r="AF3">
        <v>8.8740000000000006</v>
      </c>
      <c r="AG3">
        <v>12.922800000000001</v>
      </c>
      <c r="AH3">
        <v>123.11</v>
      </c>
      <c r="AI3">
        <v>2.5459999999999998</v>
      </c>
      <c r="AJ3">
        <v>0</v>
      </c>
      <c r="AK3">
        <v>51.267600000000002</v>
      </c>
      <c r="AL3">
        <v>46.48</v>
      </c>
      <c r="AM3">
        <v>0</v>
      </c>
      <c r="AN3">
        <v>0.66954999999999998</v>
      </c>
      <c r="AO3">
        <v>6.4092000000000002</v>
      </c>
      <c r="AP3">
        <v>3.0743999999999998</v>
      </c>
      <c r="AQ3">
        <v>23.625</v>
      </c>
      <c r="AR3">
        <v>50.231999999999999</v>
      </c>
      <c r="AS3">
        <v>33.091920000000002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70.53</v>
      </c>
      <c r="BA3">
        <f>SUM(B3:AZ3)</f>
        <v>2989.8997059999997</v>
      </c>
      <c r="BB3">
        <v>0</v>
      </c>
      <c r="BD3">
        <v>8.0299999999999994</v>
      </c>
      <c r="BE3">
        <v>7.64</v>
      </c>
      <c r="BF3">
        <v>2.16</v>
      </c>
      <c r="BG3">
        <v>4.0199999999999996</v>
      </c>
      <c r="BH3">
        <v>5.81</v>
      </c>
      <c r="BI3">
        <v>7.17</v>
      </c>
      <c r="BJ3">
        <v>1.56</v>
      </c>
      <c r="BK3">
        <v>3.25</v>
      </c>
      <c r="BL3">
        <v>3.24</v>
      </c>
      <c r="BM3">
        <v>1.6</v>
      </c>
      <c r="BN3">
        <v>0</v>
      </c>
      <c r="BO3">
        <v>15.56</v>
      </c>
      <c r="BP3">
        <v>3.49</v>
      </c>
      <c r="BQ3">
        <v>4.38</v>
      </c>
      <c r="BR3">
        <v>2.16</v>
      </c>
      <c r="BS3">
        <v>0.46</v>
      </c>
      <c r="BT3">
        <v>0</v>
      </c>
      <c r="BU3">
        <v>0</v>
      </c>
      <c r="BV3">
        <v>0</v>
      </c>
      <c r="BW3">
        <f>SUM(BD3:BV3)</f>
        <v>70.53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12.4407</v>
      </c>
      <c r="K4">
        <v>682.37109999999996</v>
      </c>
      <c r="L4">
        <v>545.65499999999997</v>
      </c>
      <c r="M4">
        <v>92</v>
      </c>
      <c r="N4">
        <v>118.125</v>
      </c>
      <c r="O4">
        <v>123.66562500000001</v>
      </c>
      <c r="P4">
        <v>139.31</v>
      </c>
      <c r="Q4">
        <v>6.0017810000000003</v>
      </c>
      <c r="R4">
        <v>19.023</v>
      </c>
      <c r="S4">
        <v>26.3901</v>
      </c>
      <c r="T4">
        <v>0</v>
      </c>
      <c r="U4">
        <v>418.77</v>
      </c>
      <c r="V4">
        <v>20.73</v>
      </c>
      <c r="W4">
        <v>34.799309999999998</v>
      </c>
      <c r="X4">
        <v>147.515624</v>
      </c>
      <c r="Y4">
        <v>0</v>
      </c>
      <c r="Z4">
        <v>0</v>
      </c>
      <c r="AA4">
        <v>23.7</v>
      </c>
      <c r="AB4">
        <v>39.510120000000001</v>
      </c>
      <c r="AC4">
        <v>29.033519999999999</v>
      </c>
      <c r="AD4">
        <v>18.229800000000001</v>
      </c>
      <c r="AE4">
        <v>49.436556000000003</v>
      </c>
      <c r="AF4">
        <v>8.8740000000000006</v>
      </c>
      <c r="AG4">
        <v>12.922800000000001</v>
      </c>
      <c r="AH4">
        <v>108.905</v>
      </c>
      <c r="AI4">
        <v>2.5459999999999998</v>
      </c>
      <c r="AJ4">
        <v>0</v>
      </c>
      <c r="AK4">
        <v>51.267600000000002</v>
      </c>
      <c r="AL4">
        <v>46.48</v>
      </c>
      <c r="AM4">
        <v>0</v>
      </c>
      <c r="AN4">
        <v>0.66954999999999998</v>
      </c>
      <c r="AO4">
        <v>6.4092000000000002</v>
      </c>
      <c r="AP4">
        <v>3.0743999999999998</v>
      </c>
      <c r="AQ4">
        <v>23.625</v>
      </c>
      <c r="AR4">
        <v>50.231999999999999</v>
      </c>
      <c r="AS4">
        <v>33.091920000000002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70.009999999999991</v>
      </c>
      <c r="BA4">
        <f t="shared" ref="BA4:BA67" si="1">SUM(B4:AZ4)</f>
        <v>2977.1747059999998</v>
      </c>
      <c r="BB4">
        <v>1</v>
      </c>
      <c r="BD4">
        <v>8.0299999999999994</v>
      </c>
      <c r="BE4">
        <v>7.64</v>
      </c>
      <c r="BF4">
        <v>2.16</v>
      </c>
      <c r="BG4">
        <v>4.0199999999999996</v>
      </c>
      <c r="BH4">
        <v>5.81</v>
      </c>
      <c r="BI4">
        <v>7.17</v>
      </c>
      <c r="BJ4">
        <v>1.56</v>
      </c>
      <c r="BK4">
        <v>3.25</v>
      </c>
      <c r="BL4">
        <v>3.24</v>
      </c>
      <c r="BM4">
        <v>1.6</v>
      </c>
      <c r="BN4">
        <v>0</v>
      </c>
      <c r="BO4">
        <v>15.56</v>
      </c>
      <c r="BP4">
        <v>2.97</v>
      </c>
      <c r="BQ4">
        <v>4.38</v>
      </c>
      <c r="BR4">
        <v>2.16</v>
      </c>
      <c r="BS4">
        <v>0.46</v>
      </c>
      <c r="BT4">
        <v>0</v>
      </c>
      <c r="BU4">
        <v>0</v>
      </c>
      <c r="BV4">
        <v>0</v>
      </c>
      <c r="BW4">
        <f t="shared" ref="BW4:BW67" si="2">SUM(BD4:BV4)</f>
        <v>70.009999999999991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12.4407</v>
      </c>
      <c r="K5">
        <v>682.37109999999996</v>
      </c>
      <c r="L5">
        <v>551.65499999999997</v>
      </c>
      <c r="M5">
        <v>92</v>
      </c>
      <c r="N5">
        <v>118.125</v>
      </c>
      <c r="O5">
        <v>123.66562500000001</v>
      </c>
      <c r="P5">
        <v>139.31</v>
      </c>
      <c r="Q5">
        <v>6.0017810000000003</v>
      </c>
      <c r="R5">
        <v>19.023</v>
      </c>
      <c r="S5">
        <v>26.3901</v>
      </c>
      <c r="T5">
        <v>0</v>
      </c>
      <c r="U5">
        <v>418.77</v>
      </c>
      <c r="V5">
        <v>20.73</v>
      </c>
      <c r="W5">
        <v>34.799309999999998</v>
      </c>
      <c r="X5">
        <v>147.515624</v>
      </c>
      <c r="Y5">
        <v>0</v>
      </c>
      <c r="Z5">
        <v>0</v>
      </c>
      <c r="AA5">
        <v>11.85</v>
      </c>
      <c r="AB5">
        <v>39.510120000000001</v>
      </c>
      <c r="AC5">
        <v>29.033519999999999</v>
      </c>
      <c r="AD5">
        <v>9.1149000000000004</v>
      </c>
      <c r="AE5">
        <v>49.436556000000003</v>
      </c>
      <c r="AF5">
        <v>8.8740000000000006</v>
      </c>
      <c r="AG5">
        <v>12.922800000000001</v>
      </c>
      <c r="AH5">
        <v>104.17</v>
      </c>
      <c r="AI5">
        <v>2.5459999999999998</v>
      </c>
      <c r="AJ5">
        <v>0</v>
      </c>
      <c r="AK5">
        <v>51.267600000000002</v>
      </c>
      <c r="AL5">
        <v>46.48</v>
      </c>
      <c r="AM5">
        <v>0</v>
      </c>
      <c r="AN5">
        <v>0.66954999999999998</v>
      </c>
      <c r="AO5">
        <v>6.4092000000000002</v>
      </c>
      <c r="AP5">
        <v>3.0743999999999998</v>
      </c>
      <c r="AQ5">
        <v>23.625</v>
      </c>
      <c r="AR5">
        <v>50.231999999999999</v>
      </c>
      <c r="AS5">
        <v>33.091920000000002</v>
      </c>
      <c r="AT5">
        <v>12.36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70.009999999999991</v>
      </c>
      <c r="BA5">
        <f t="shared" si="1"/>
        <v>2957.4748059999993</v>
      </c>
      <c r="BB5">
        <v>2</v>
      </c>
      <c r="BD5">
        <v>8.0299999999999994</v>
      </c>
      <c r="BE5">
        <v>7.64</v>
      </c>
      <c r="BF5">
        <v>2.16</v>
      </c>
      <c r="BG5">
        <v>4.0199999999999996</v>
      </c>
      <c r="BH5">
        <v>5.81</v>
      </c>
      <c r="BI5">
        <v>7.17</v>
      </c>
      <c r="BJ5">
        <v>1.56</v>
      </c>
      <c r="BK5">
        <v>3.25</v>
      </c>
      <c r="BL5">
        <v>3.24</v>
      </c>
      <c r="BM5">
        <v>1.6</v>
      </c>
      <c r="BN5">
        <v>0</v>
      </c>
      <c r="BO5">
        <v>15.56</v>
      </c>
      <c r="BP5">
        <v>2.97</v>
      </c>
      <c r="BQ5">
        <v>4.38</v>
      </c>
      <c r="BR5">
        <v>2.16</v>
      </c>
      <c r="BS5">
        <v>0.46</v>
      </c>
      <c r="BT5">
        <v>0</v>
      </c>
      <c r="BU5">
        <v>0</v>
      </c>
      <c r="BV5">
        <v>0</v>
      </c>
      <c r="BW5">
        <f t="shared" si="2"/>
        <v>70.009999999999991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12.4407</v>
      </c>
      <c r="K6">
        <v>682.37109999999996</v>
      </c>
      <c r="L6">
        <v>551.65499999999997</v>
      </c>
      <c r="M6">
        <v>92</v>
      </c>
      <c r="N6">
        <v>118.125</v>
      </c>
      <c r="O6">
        <v>123.66562500000001</v>
      </c>
      <c r="P6">
        <v>139.31</v>
      </c>
      <c r="Q6">
        <v>6.0017810000000003</v>
      </c>
      <c r="R6">
        <v>19.023</v>
      </c>
      <c r="S6">
        <v>26.3901</v>
      </c>
      <c r="T6">
        <v>0</v>
      </c>
      <c r="U6">
        <v>418.77</v>
      </c>
      <c r="V6">
        <v>20.73</v>
      </c>
      <c r="W6">
        <v>34.799309999999998</v>
      </c>
      <c r="X6">
        <v>147.515624</v>
      </c>
      <c r="Y6">
        <v>0</v>
      </c>
      <c r="Z6">
        <v>0</v>
      </c>
      <c r="AA6">
        <v>0</v>
      </c>
      <c r="AB6">
        <v>39.510120000000001</v>
      </c>
      <c r="AC6">
        <v>29.033519999999999</v>
      </c>
      <c r="AD6">
        <v>9.1149000000000004</v>
      </c>
      <c r="AE6">
        <v>49.436556000000003</v>
      </c>
      <c r="AF6">
        <v>8.8740000000000006</v>
      </c>
      <c r="AG6">
        <v>12.922800000000001</v>
      </c>
      <c r="AH6">
        <v>104.17</v>
      </c>
      <c r="AI6">
        <v>2.5459999999999998</v>
      </c>
      <c r="AJ6">
        <v>0</v>
      </c>
      <c r="AK6">
        <v>51.267600000000002</v>
      </c>
      <c r="AL6">
        <v>46.48</v>
      </c>
      <c r="AM6">
        <v>0</v>
      </c>
      <c r="AN6">
        <v>0.66954999999999998</v>
      </c>
      <c r="AO6">
        <v>6.4092000000000002</v>
      </c>
      <c r="AP6">
        <v>3.0743999999999998</v>
      </c>
      <c r="AQ6">
        <v>23.625</v>
      </c>
      <c r="AR6">
        <v>50.231999999999999</v>
      </c>
      <c r="AS6">
        <v>33.091920000000002</v>
      </c>
      <c r="AT6">
        <v>12.36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70.009999999999991</v>
      </c>
      <c r="BA6">
        <f t="shared" si="1"/>
        <v>2945.6248059999998</v>
      </c>
      <c r="BB6">
        <v>3</v>
      </c>
      <c r="BD6">
        <v>8.0299999999999994</v>
      </c>
      <c r="BE6">
        <v>7.64</v>
      </c>
      <c r="BF6">
        <v>2.16</v>
      </c>
      <c r="BG6">
        <v>4.0199999999999996</v>
      </c>
      <c r="BH6">
        <v>5.81</v>
      </c>
      <c r="BI6">
        <v>7.17</v>
      </c>
      <c r="BJ6">
        <v>1.56</v>
      </c>
      <c r="BK6">
        <v>3.25</v>
      </c>
      <c r="BL6">
        <v>3.24</v>
      </c>
      <c r="BM6">
        <v>1.6</v>
      </c>
      <c r="BN6">
        <v>0</v>
      </c>
      <c r="BO6">
        <v>15.56</v>
      </c>
      <c r="BP6">
        <v>2.97</v>
      </c>
      <c r="BQ6">
        <v>4.38</v>
      </c>
      <c r="BR6">
        <v>2.16</v>
      </c>
      <c r="BS6">
        <v>0.46</v>
      </c>
      <c r="BT6">
        <v>0</v>
      </c>
      <c r="BU6">
        <v>0</v>
      </c>
      <c r="BV6">
        <v>0</v>
      </c>
      <c r="BW6">
        <f t="shared" si="2"/>
        <v>70.009999999999991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12.4407</v>
      </c>
      <c r="K7">
        <v>682.37109999999996</v>
      </c>
      <c r="L7">
        <v>543.65499999999997</v>
      </c>
      <c r="M7">
        <v>92</v>
      </c>
      <c r="N7">
        <v>118.125</v>
      </c>
      <c r="O7">
        <v>123.66562500000001</v>
      </c>
      <c r="P7">
        <v>139.31</v>
      </c>
      <c r="Q7">
        <v>6.0017810000000003</v>
      </c>
      <c r="R7">
        <v>15.666</v>
      </c>
      <c r="S7">
        <v>26.3901</v>
      </c>
      <c r="T7">
        <v>0</v>
      </c>
      <c r="U7">
        <v>418.77</v>
      </c>
      <c r="V7">
        <v>20.73</v>
      </c>
      <c r="W7">
        <v>34.799309999999998</v>
      </c>
      <c r="X7">
        <v>147.515624</v>
      </c>
      <c r="Y7">
        <v>0</v>
      </c>
      <c r="Z7">
        <v>0</v>
      </c>
      <c r="AA7">
        <v>0</v>
      </c>
      <c r="AB7">
        <v>39.510120000000001</v>
      </c>
      <c r="AC7">
        <v>19.35568</v>
      </c>
      <c r="AD7">
        <v>9.1149000000000004</v>
      </c>
      <c r="AE7">
        <v>49.436556000000003</v>
      </c>
      <c r="AF7">
        <v>8.8740000000000006</v>
      </c>
      <c r="AG7">
        <v>12.922800000000001</v>
      </c>
      <c r="AH7">
        <v>104.17</v>
      </c>
      <c r="AI7">
        <v>2.5459999999999998</v>
      </c>
      <c r="AJ7">
        <v>0</v>
      </c>
      <c r="AK7">
        <v>51.267600000000002</v>
      </c>
      <c r="AL7">
        <v>46.48</v>
      </c>
      <c r="AM7">
        <v>0</v>
      </c>
      <c r="AN7">
        <v>0.66954999999999998</v>
      </c>
      <c r="AO7">
        <v>6.4973999999999998</v>
      </c>
      <c r="AP7">
        <v>3.0743999999999998</v>
      </c>
      <c r="AQ7">
        <v>15.75</v>
      </c>
      <c r="AR7">
        <v>50.231999999999999</v>
      </c>
      <c r="AS7">
        <v>33.091920000000002</v>
      </c>
      <c r="AT7">
        <v>12.36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70.009999999999991</v>
      </c>
      <c r="BA7">
        <f t="shared" si="1"/>
        <v>2916.8031659999997</v>
      </c>
      <c r="BB7">
        <v>4</v>
      </c>
      <c r="BD7">
        <v>8.0299999999999994</v>
      </c>
      <c r="BE7">
        <v>7.64</v>
      </c>
      <c r="BF7">
        <v>2.13</v>
      </c>
      <c r="BG7">
        <v>4.0199999999999996</v>
      </c>
      <c r="BH7">
        <v>5.81</v>
      </c>
      <c r="BI7">
        <v>7.17</v>
      </c>
      <c r="BJ7">
        <v>1.56</v>
      </c>
      <c r="BK7">
        <v>3.25</v>
      </c>
      <c r="BL7">
        <v>3.06</v>
      </c>
      <c r="BM7">
        <v>1.6</v>
      </c>
      <c r="BN7">
        <v>0</v>
      </c>
      <c r="BO7">
        <v>15.77</v>
      </c>
      <c r="BP7">
        <v>2.97</v>
      </c>
      <c r="BQ7">
        <v>4.38</v>
      </c>
      <c r="BR7">
        <v>2.16</v>
      </c>
      <c r="BS7">
        <v>0.46</v>
      </c>
      <c r="BT7">
        <v>0</v>
      </c>
      <c r="BU7">
        <v>0</v>
      </c>
      <c r="BV7">
        <v>0</v>
      </c>
      <c r="BW7">
        <f t="shared" si="2"/>
        <v>70.009999999999991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12.4407</v>
      </c>
      <c r="K8">
        <v>682.37109999999996</v>
      </c>
      <c r="L8">
        <v>535.65499999999997</v>
      </c>
      <c r="M8">
        <v>92</v>
      </c>
      <c r="N8">
        <v>118.125</v>
      </c>
      <c r="O8">
        <v>123.66562500000001</v>
      </c>
      <c r="P8">
        <v>139.31</v>
      </c>
      <c r="Q8">
        <v>6.0017810000000003</v>
      </c>
      <c r="R8">
        <v>15.666</v>
      </c>
      <c r="S8">
        <v>26.3901</v>
      </c>
      <c r="T8">
        <v>0</v>
      </c>
      <c r="U8">
        <v>418.77</v>
      </c>
      <c r="V8">
        <v>20.73</v>
      </c>
      <c r="W8">
        <v>34.799309999999998</v>
      </c>
      <c r="X8">
        <v>147.515624</v>
      </c>
      <c r="Y8">
        <v>0</v>
      </c>
      <c r="Z8">
        <v>0</v>
      </c>
      <c r="AA8">
        <v>0</v>
      </c>
      <c r="AB8">
        <v>26.260100000000001</v>
      </c>
      <c r="AC8">
        <v>19.35568</v>
      </c>
      <c r="AD8">
        <v>9.1149000000000004</v>
      </c>
      <c r="AE8">
        <v>49.436556000000003</v>
      </c>
      <c r="AF8">
        <v>8.8740000000000006</v>
      </c>
      <c r="AG8">
        <v>12.922800000000001</v>
      </c>
      <c r="AH8">
        <v>104.17</v>
      </c>
      <c r="AI8">
        <v>2.5459999999999998</v>
      </c>
      <c r="AJ8">
        <v>0</v>
      </c>
      <c r="AK8">
        <v>51.267600000000002</v>
      </c>
      <c r="AL8">
        <v>46.48</v>
      </c>
      <c r="AM8">
        <v>0</v>
      </c>
      <c r="AN8">
        <v>0.66954999999999998</v>
      </c>
      <c r="AO8">
        <v>6.4973999999999998</v>
      </c>
      <c r="AP8">
        <v>3.0743999999999998</v>
      </c>
      <c r="AQ8">
        <v>15.75</v>
      </c>
      <c r="AR8">
        <v>50.231999999999999</v>
      </c>
      <c r="AS8">
        <v>33.091920000000002</v>
      </c>
      <c r="AT8">
        <v>9.2705690000000001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70.009999999999991</v>
      </c>
      <c r="BA8">
        <f t="shared" si="1"/>
        <v>2892.4637149999999</v>
      </c>
      <c r="BB8">
        <v>5</v>
      </c>
      <c r="BD8">
        <v>8.0299999999999994</v>
      </c>
      <c r="BE8">
        <v>7.64</v>
      </c>
      <c r="BF8">
        <v>2.13</v>
      </c>
      <c r="BG8">
        <v>4.0199999999999996</v>
      </c>
      <c r="BH8">
        <v>5.81</v>
      </c>
      <c r="BI8">
        <v>7.17</v>
      </c>
      <c r="BJ8">
        <v>1.56</v>
      </c>
      <c r="BK8">
        <v>3.25</v>
      </c>
      <c r="BL8">
        <v>3.06</v>
      </c>
      <c r="BM8">
        <v>1.6</v>
      </c>
      <c r="BN8">
        <v>0</v>
      </c>
      <c r="BO8">
        <v>15.77</v>
      </c>
      <c r="BP8">
        <v>2.97</v>
      </c>
      <c r="BQ8">
        <v>4.38</v>
      </c>
      <c r="BR8">
        <v>2.16</v>
      </c>
      <c r="BS8">
        <v>0.46</v>
      </c>
      <c r="BT8">
        <v>0</v>
      </c>
      <c r="BU8">
        <v>0</v>
      </c>
      <c r="BV8">
        <v>0</v>
      </c>
      <c r="BW8">
        <f t="shared" si="2"/>
        <v>70.009999999999991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12.4407</v>
      </c>
      <c r="K9">
        <v>682.37109999999996</v>
      </c>
      <c r="L9">
        <v>534.65499999999997</v>
      </c>
      <c r="M9">
        <v>92</v>
      </c>
      <c r="N9">
        <v>118.125</v>
      </c>
      <c r="O9">
        <v>123.66562500000001</v>
      </c>
      <c r="P9">
        <v>139.31</v>
      </c>
      <c r="Q9">
        <v>6.0017810000000003</v>
      </c>
      <c r="R9">
        <v>15.666</v>
      </c>
      <c r="S9">
        <v>26.3901</v>
      </c>
      <c r="T9">
        <v>0</v>
      </c>
      <c r="U9">
        <v>418.77</v>
      </c>
      <c r="V9">
        <v>20.73</v>
      </c>
      <c r="W9">
        <v>34.799309999999998</v>
      </c>
      <c r="X9">
        <v>147.515624</v>
      </c>
      <c r="Y9">
        <v>0</v>
      </c>
      <c r="Z9">
        <v>6.6</v>
      </c>
      <c r="AA9">
        <v>0</v>
      </c>
      <c r="AB9">
        <v>26.260100000000001</v>
      </c>
      <c r="AC9">
        <v>19.35568</v>
      </c>
      <c r="AD9">
        <v>9.1149000000000004</v>
      </c>
      <c r="AE9">
        <v>49.436556000000003</v>
      </c>
      <c r="AF9">
        <v>8.8740000000000006</v>
      </c>
      <c r="AG9">
        <v>12.922800000000001</v>
      </c>
      <c r="AH9">
        <v>104.17</v>
      </c>
      <c r="AI9">
        <v>2.5459999999999998</v>
      </c>
      <c r="AJ9">
        <v>0</v>
      </c>
      <c r="AK9">
        <v>51.267600000000002</v>
      </c>
      <c r="AL9">
        <v>46.48</v>
      </c>
      <c r="AM9">
        <v>0</v>
      </c>
      <c r="AN9">
        <v>0.66954999999999998</v>
      </c>
      <c r="AO9">
        <v>6.4973999999999998</v>
      </c>
      <c r="AP9">
        <v>3.3306</v>
      </c>
      <c r="AQ9">
        <v>15.75</v>
      </c>
      <c r="AR9">
        <v>50.231999999999999</v>
      </c>
      <c r="AS9">
        <v>33.091920000000002</v>
      </c>
      <c r="AT9">
        <v>12.36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69.949999999999989</v>
      </c>
      <c r="BA9">
        <f t="shared" si="1"/>
        <v>2901.3493459999995</v>
      </c>
      <c r="BB9">
        <v>6</v>
      </c>
      <c r="BD9">
        <v>8.0299999999999994</v>
      </c>
      <c r="BE9">
        <v>7.64</v>
      </c>
      <c r="BF9">
        <v>2.0699999999999998</v>
      </c>
      <c r="BG9">
        <v>4.0199999999999996</v>
      </c>
      <c r="BH9">
        <v>5.81</v>
      </c>
      <c r="BI9">
        <v>7.17</v>
      </c>
      <c r="BJ9">
        <v>1.56</v>
      </c>
      <c r="BK9">
        <v>3.25</v>
      </c>
      <c r="BL9">
        <v>3.06</v>
      </c>
      <c r="BM9">
        <v>1.6</v>
      </c>
      <c r="BN9">
        <v>0</v>
      </c>
      <c r="BO9">
        <v>15.77</v>
      </c>
      <c r="BP9">
        <v>2.97</v>
      </c>
      <c r="BQ9">
        <v>4.38</v>
      </c>
      <c r="BR9">
        <v>2.16</v>
      </c>
      <c r="BS9">
        <v>0.46</v>
      </c>
      <c r="BT9">
        <v>0</v>
      </c>
      <c r="BU9">
        <v>0</v>
      </c>
      <c r="BV9">
        <v>0</v>
      </c>
      <c r="BW9">
        <f t="shared" si="2"/>
        <v>69.949999999999989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12.4407</v>
      </c>
      <c r="K10">
        <v>682.37109999999996</v>
      </c>
      <c r="L10">
        <v>537.65499999999997</v>
      </c>
      <c r="M10">
        <v>92</v>
      </c>
      <c r="N10">
        <v>118.125</v>
      </c>
      <c r="O10">
        <v>123.66562500000001</v>
      </c>
      <c r="P10">
        <v>139.31</v>
      </c>
      <c r="Q10">
        <v>6.0017810000000003</v>
      </c>
      <c r="R10">
        <v>15.666</v>
      </c>
      <c r="S10">
        <v>26.3901</v>
      </c>
      <c r="T10">
        <v>0</v>
      </c>
      <c r="U10">
        <v>418.77</v>
      </c>
      <c r="V10">
        <v>20.73</v>
      </c>
      <c r="W10">
        <v>34.799309999999998</v>
      </c>
      <c r="X10">
        <v>147.515624</v>
      </c>
      <c r="Y10">
        <v>0</v>
      </c>
      <c r="Z10">
        <v>6.6</v>
      </c>
      <c r="AA10">
        <v>0</v>
      </c>
      <c r="AB10">
        <v>26.260100000000001</v>
      </c>
      <c r="AC10">
        <v>19.35568</v>
      </c>
      <c r="AD10">
        <v>9.1149000000000004</v>
      </c>
      <c r="AE10">
        <v>49.436556000000003</v>
      </c>
      <c r="AF10">
        <v>8.8740000000000006</v>
      </c>
      <c r="AG10">
        <v>12.922800000000001</v>
      </c>
      <c r="AH10">
        <v>104.17</v>
      </c>
      <c r="AI10">
        <v>2.5459999999999998</v>
      </c>
      <c r="AJ10">
        <v>0</v>
      </c>
      <c r="AK10">
        <v>51.267600000000002</v>
      </c>
      <c r="AL10">
        <v>46.48</v>
      </c>
      <c r="AM10">
        <v>0</v>
      </c>
      <c r="AN10">
        <v>0.66954999999999998</v>
      </c>
      <c r="AO10">
        <v>6.4973999999999998</v>
      </c>
      <c r="AP10">
        <v>3.3306</v>
      </c>
      <c r="AQ10">
        <v>7.875</v>
      </c>
      <c r="AR10">
        <v>50.231999999999999</v>
      </c>
      <c r="AS10">
        <v>33.091920000000002</v>
      </c>
      <c r="AT10">
        <v>12.36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69.949999999999989</v>
      </c>
      <c r="BA10">
        <f t="shared" si="1"/>
        <v>2896.4743459999995</v>
      </c>
      <c r="BB10">
        <v>7</v>
      </c>
      <c r="BD10">
        <v>8.0299999999999994</v>
      </c>
      <c r="BE10">
        <v>7.64</v>
      </c>
      <c r="BF10">
        <v>2.0699999999999998</v>
      </c>
      <c r="BG10">
        <v>4.0199999999999996</v>
      </c>
      <c r="BH10">
        <v>5.81</v>
      </c>
      <c r="BI10">
        <v>7.17</v>
      </c>
      <c r="BJ10">
        <v>1.56</v>
      </c>
      <c r="BK10">
        <v>3.25</v>
      </c>
      <c r="BL10">
        <v>3.06</v>
      </c>
      <c r="BM10">
        <v>1.6</v>
      </c>
      <c r="BN10">
        <v>0</v>
      </c>
      <c r="BO10">
        <v>15.77</v>
      </c>
      <c r="BP10">
        <v>2.97</v>
      </c>
      <c r="BQ10">
        <v>4.38</v>
      </c>
      <c r="BR10">
        <v>2.16</v>
      </c>
      <c r="BS10">
        <v>0.46</v>
      </c>
      <c r="BT10">
        <v>0</v>
      </c>
      <c r="BU10">
        <v>0</v>
      </c>
      <c r="BV10">
        <v>0</v>
      </c>
      <c r="BW10">
        <f t="shared" si="2"/>
        <v>69.949999999999989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15.4</v>
      </c>
      <c r="K11">
        <v>682.37109999999996</v>
      </c>
      <c r="L11">
        <v>537.65499999999997</v>
      </c>
      <c r="M11">
        <v>92</v>
      </c>
      <c r="N11">
        <v>118.125</v>
      </c>
      <c r="O11">
        <v>123.66562500000001</v>
      </c>
      <c r="P11">
        <v>139.31</v>
      </c>
      <c r="Q11">
        <v>6.0017810000000003</v>
      </c>
      <c r="R11">
        <v>19.02</v>
      </c>
      <c r="S11">
        <v>26.3901</v>
      </c>
      <c r="T11">
        <v>0</v>
      </c>
      <c r="U11">
        <v>418.77</v>
      </c>
      <c r="V11">
        <v>20.73</v>
      </c>
      <c r="W11">
        <v>34.799309999999998</v>
      </c>
      <c r="X11">
        <v>147.515624</v>
      </c>
      <c r="Y11">
        <v>0</v>
      </c>
      <c r="Z11">
        <v>6.6</v>
      </c>
      <c r="AA11">
        <v>0</v>
      </c>
      <c r="AB11">
        <v>26.260100000000001</v>
      </c>
      <c r="AC11">
        <v>19.35568</v>
      </c>
      <c r="AD11">
        <v>9.1149000000000004</v>
      </c>
      <c r="AE11">
        <v>49.436556000000003</v>
      </c>
      <c r="AF11">
        <v>8.8740000000000006</v>
      </c>
      <c r="AG11">
        <v>12.922800000000001</v>
      </c>
      <c r="AH11">
        <v>104.17</v>
      </c>
      <c r="AI11">
        <v>2.5459999999999998</v>
      </c>
      <c r="AJ11">
        <v>0</v>
      </c>
      <c r="AK11">
        <v>51.267600000000002</v>
      </c>
      <c r="AL11">
        <v>46.48</v>
      </c>
      <c r="AM11">
        <v>0</v>
      </c>
      <c r="AN11">
        <v>0.66954999999999998</v>
      </c>
      <c r="AO11">
        <v>6.4973999999999998</v>
      </c>
      <c r="AP11">
        <v>5.1239999999999997</v>
      </c>
      <c r="AQ11">
        <v>7.875</v>
      </c>
      <c r="AR11">
        <v>50.231999999999999</v>
      </c>
      <c r="AS11">
        <v>31.897383000000001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69.299999999999983</v>
      </c>
      <c r="BA11">
        <f t="shared" si="1"/>
        <v>2902.7365090000003</v>
      </c>
      <c r="BB11">
        <v>8</v>
      </c>
      <c r="BD11">
        <v>8.48</v>
      </c>
      <c r="BE11">
        <v>7.44</v>
      </c>
      <c r="BF11">
        <v>2.16</v>
      </c>
      <c r="BG11">
        <v>3.9</v>
      </c>
      <c r="BH11">
        <v>5.62</v>
      </c>
      <c r="BI11">
        <v>7.03</v>
      </c>
      <c r="BJ11">
        <v>1.61</v>
      </c>
      <c r="BK11">
        <v>3.25</v>
      </c>
      <c r="BL11">
        <v>2.97</v>
      </c>
      <c r="BM11">
        <v>1.6</v>
      </c>
      <c r="BN11">
        <v>0</v>
      </c>
      <c r="BO11">
        <v>15.39</v>
      </c>
      <c r="BP11">
        <v>2.87</v>
      </c>
      <c r="BQ11">
        <v>4.25</v>
      </c>
      <c r="BR11">
        <v>2.27</v>
      </c>
      <c r="BS11">
        <v>0.46</v>
      </c>
      <c r="BT11">
        <v>0</v>
      </c>
      <c r="BU11">
        <v>0</v>
      </c>
      <c r="BV11">
        <v>0</v>
      </c>
      <c r="BW11">
        <f t="shared" si="2"/>
        <v>69.299999999999983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15.4</v>
      </c>
      <c r="K12">
        <v>682.37109999999996</v>
      </c>
      <c r="L12">
        <v>539.65499999999997</v>
      </c>
      <c r="M12">
        <v>92</v>
      </c>
      <c r="N12">
        <v>118.125</v>
      </c>
      <c r="O12">
        <v>123.66562500000001</v>
      </c>
      <c r="P12">
        <v>139.31</v>
      </c>
      <c r="Q12">
        <v>6.0017810000000003</v>
      </c>
      <c r="R12">
        <v>19.02</v>
      </c>
      <c r="S12">
        <v>26.3901</v>
      </c>
      <c r="T12">
        <v>0</v>
      </c>
      <c r="U12">
        <v>418.77</v>
      </c>
      <c r="V12">
        <v>20.73</v>
      </c>
      <c r="W12">
        <v>34.799309999999998</v>
      </c>
      <c r="X12">
        <v>147.515624</v>
      </c>
      <c r="Y12">
        <v>0</v>
      </c>
      <c r="Z12">
        <v>6.6</v>
      </c>
      <c r="AA12">
        <v>0</v>
      </c>
      <c r="AB12">
        <v>26.260100000000001</v>
      </c>
      <c r="AC12">
        <v>19.35568</v>
      </c>
      <c r="AD12">
        <v>9.1149000000000004</v>
      </c>
      <c r="AE12">
        <v>49.436556000000003</v>
      </c>
      <c r="AF12">
        <v>8.8740000000000006</v>
      </c>
      <c r="AG12">
        <v>12.922800000000001</v>
      </c>
      <c r="AH12">
        <v>89.965000000000003</v>
      </c>
      <c r="AI12">
        <v>2.5459999999999998</v>
      </c>
      <c r="AJ12">
        <v>0</v>
      </c>
      <c r="AK12">
        <v>51.267600000000002</v>
      </c>
      <c r="AL12">
        <v>46.48</v>
      </c>
      <c r="AM12">
        <v>0</v>
      </c>
      <c r="AN12">
        <v>0.66954999999999998</v>
      </c>
      <c r="AO12">
        <v>6.4973999999999998</v>
      </c>
      <c r="AP12">
        <v>5.1239999999999997</v>
      </c>
      <c r="AQ12">
        <v>0</v>
      </c>
      <c r="AR12">
        <v>50.231999999999999</v>
      </c>
      <c r="AS12">
        <v>31.897383000000001</v>
      </c>
      <c r="AT12">
        <v>12.36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69.299999999999983</v>
      </c>
      <c r="BA12">
        <f t="shared" si="1"/>
        <v>2882.6565090000004</v>
      </c>
      <c r="BB12">
        <v>9</v>
      </c>
      <c r="BD12">
        <v>8.48</v>
      </c>
      <c r="BE12">
        <v>7.44</v>
      </c>
      <c r="BF12">
        <v>2.16</v>
      </c>
      <c r="BG12">
        <v>3.9</v>
      </c>
      <c r="BH12">
        <v>5.62</v>
      </c>
      <c r="BI12">
        <v>7.03</v>
      </c>
      <c r="BJ12">
        <v>1.61</v>
      </c>
      <c r="BK12">
        <v>3.25</v>
      </c>
      <c r="BL12">
        <v>2.97</v>
      </c>
      <c r="BM12">
        <v>1.6</v>
      </c>
      <c r="BN12">
        <v>0</v>
      </c>
      <c r="BO12">
        <v>15.39</v>
      </c>
      <c r="BP12">
        <v>2.87</v>
      </c>
      <c r="BQ12">
        <v>4.25</v>
      </c>
      <c r="BR12">
        <v>2.27</v>
      </c>
      <c r="BS12">
        <v>0.46</v>
      </c>
      <c r="BT12">
        <v>0</v>
      </c>
      <c r="BU12">
        <v>0</v>
      </c>
      <c r="BV12">
        <v>0</v>
      </c>
      <c r="BW12">
        <f t="shared" si="2"/>
        <v>69.299999999999983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15.4</v>
      </c>
      <c r="K13">
        <v>682.37109999999996</v>
      </c>
      <c r="L13">
        <v>541.65499999999997</v>
      </c>
      <c r="M13">
        <v>92</v>
      </c>
      <c r="N13">
        <v>118.125</v>
      </c>
      <c r="O13">
        <v>123.66562500000001</v>
      </c>
      <c r="P13">
        <v>139.31</v>
      </c>
      <c r="Q13">
        <v>6.0017810000000003</v>
      </c>
      <c r="R13">
        <v>19.02</v>
      </c>
      <c r="S13">
        <v>26.3901</v>
      </c>
      <c r="T13">
        <v>0</v>
      </c>
      <c r="U13">
        <v>418.77</v>
      </c>
      <c r="V13">
        <v>20.73</v>
      </c>
      <c r="W13">
        <v>34.799309999999998</v>
      </c>
      <c r="X13">
        <v>147.515624</v>
      </c>
      <c r="Y13">
        <v>0</v>
      </c>
      <c r="Z13">
        <v>6.5537999999999998</v>
      </c>
      <c r="AA13">
        <v>0</v>
      </c>
      <c r="AB13">
        <v>26.260100000000001</v>
      </c>
      <c r="AC13">
        <v>19.35568</v>
      </c>
      <c r="AD13">
        <v>9.1149000000000004</v>
      </c>
      <c r="AE13">
        <v>49.436556000000003</v>
      </c>
      <c r="AF13">
        <v>8.8740000000000006</v>
      </c>
      <c r="AG13">
        <v>12.922800000000001</v>
      </c>
      <c r="AH13">
        <v>89.965000000000003</v>
      </c>
      <c r="AI13">
        <v>2.5459999999999998</v>
      </c>
      <c r="AJ13">
        <v>0</v>
      </c>
      <c r="AK13">
        <v>51.267600000000002</v>
      </c>
      <c r="AL13">
        <v>83.664000000000001</v>
      </c>
      <c r="AM13">
        <v>0</v>
      </c>
      <c r="AN13">
        <v>0.66954999999999998</v>
      </c>
      <c r="AO13">
        <v>6.4973999999999998</v>
      </c>
      <c r="AP13">
        <v>5.1239999999999997</v>
      </c>
      <c r="AQ13">
        <v>0</v>
      </c>
      <c r="AR13">
        <v>50.231999999999999</v>
      </c>
      <c r="AS13">
        <v>31.897383000000001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69.319999999999993</v>
      </c>
      <c r="BA13">
        <f t="shared" si="1"/>
        <v>2921.8143090000008</v>
      </c>
      <c r="BB13">
        <v>10</v>
      </c>
      <c r="BD13">
        <v>8.48</v>
      </c>
      <c r="BE13">
        <v>7.44</v>
      </c>
      <c r="BF13">
        <v>2.1800000000000002</v>
      </c>
      <c r="BG13">
        <v>3.9</v>
      </c>
      <c r="BH13">
        <v>5.62</v>
      </c>
      <c r="BI13">
        <v>7.03</v>
      </c>
      <c r="BJ13">
        <v>1.61</v>
      </c>
      <c r="BK13">
        <v>3.25</v>
      </c>
      <c r="BL13">
        <v>2.97</v>
      </c>
      <c r="BM13">
        <v>1.6</v>
      </c>
      <c r="BN13">
        <v>0</v>
      </c>
      <c r="BO13">
        <v>15.39</v>
      </c>
      <c r="BP13">
        <v>2.87</v>
      </c>
      <c r="BQ13">
        <v>4.25</v>
      </c>
      <c r="BR13">
        <v>2.27</v>
      </c>
      <c r="BS13">
        <v>0.46</v>
      </c>
      <c r="BT13">
        <v>0</v>
      </c>
      <c r="BU13">
        <v>0</v>
      </c>
      <c r="BV13">
        <v>0</v>
      </c>
      <c r="BW13">
        <f t="shared" si="2"/>
        <v>69.319999999999993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15.4</v>
      </c>
      <c r="K14">
        <v>682.37109999999996</v>
      </c>
      <c r="L14">
        <v>537.65499999999997</v>
      </c>
      <c r="M14">
        <v>92</v>
      </c>
      <c r="N14">
        <v>118.125</v>
      </c>
      <c r="O14">
        <v>123.66562500000001</v>
      </c>
      <c r="P14">
        <v>139.31</v>
      </c>
      <c r="Q14">
        <v>6.0017810000000003</v>
      </c>
      <c r="R14">
        <v>19.02</v>
      </c>
      <c r="S14">
        <v>26.3901</v>
      </c>
      <c r="T14">
        <v>0</v>
      </c>
      <c r="U14">
        <v>418.77</v>
      </c>
      <c r="V14">
        <v>20.73</v>
      </c>
      <c r="W14">
        <v>34.799309999999998</v>
      </c>
      <c r="X14">
        <v>147.515624</v>
      </c>
      <c r="Y14">
        <v>0</v>
      </c>
      <c r="Z14">
        <v>6.5537999999999998</v>
      </c>
      <c r="AA14">
        <v>0</v>
      </c>
      <c r="AB14">
        <v>26.260100000000001</v>
      </c>
      <c r="AC14">
        <v>19.35568</v>
      </c>
      <c r="AD14">
        <v>9.1149000000000004</v>
      </c>
      <c r="AE14">
        <v>49.436556000000003</v>
      </c>
      <c r="AF14">
        <v>8.8740000000000006</v>
      </c>
      <c r="AG14">
        <v>12.922800000000001</v>
      </c>
      <c r="AH14">
        <v>89.965000000000003</v>
      </c>
      <c r="AI14">
        <v>2.5459999999999998</v>
      </c>
      <c r="AJ14">
        <v>0</v>
      </c>
      <c r="AK14">
        <v>51.267600000000002</v>
      </c>
      <c r="AL14">
        <v>83.664000000000001</v>
      </c>
      <c r="AM14">
        <v>0</v>
      </c>
      <c r="AN14">
        <v>0.66954999999999998</v>
      </c>
      <c r="AO14">
        <v>6.4973999999999998</v>
      </c>
      <c r="AP14">
        <v>5.1239999999999997</v>
      </c>
      <c r="AQ14">
        <v>0</v>
      </c>
      <c r="AR14">
        <v>50.231999999999999</v>
      </c>
      <c r="AS14">
        <v>31.897383000000001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69.319999999999993</v>
      </c>
      <c r="BA14">
        <f t="shared" si="1"/>
        <v>2917.8143090000008</v>
      </c>
      <c r="BB14">
        <v>11</v>
      </c>
      <c r="BD14">
        <v>8.48</v>
      </c>
      <c r="BE14">
        <v>7.44</v>
      </c>
      <c r="BF14">
        <v>2.1800000000000002</v>
      </c>
      <c r="BG14">
        <v>3.9</v>
      </c>
      <c r="BH14">
        <v>5.62</v>
      </c>
      <c r="BI14">
        <v>7.03</v>
      </c>
      <c r="BJ14">
        <v>1.61</v>
      </c>
      <c r="BK14">
        <v>3.25</v>
      </c>
      <c r="BL14">
        <v>2.97</v>
      </c>
      <c r="BM14">
        <v>1.6</v>
      </c>
      <c r="BN14">
        <v>0</v>
      </c>
      <c r="BO14">
        <v>15.39</v>
      </c>
      <c r="BP14">
        <v>2.87</v>
      </c>
      <c r="BQ14">
        <v>4.25</v>
      </c>
      <c r="BR14">
        <v>2.27</v>
      </c>
      <c r="BS14">
        <v>0.46</v>
      </c>
      <c r="BT14">
        <v>0</v>
      </c>
      <c r="BU14">
        <v>0</v>
      </c>
      <c r="BV14">
        <v>0</v>
      </c>
      <c r="BW14">
        <f t="shared" si="2"/>
        <v>69.319999999999993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15.4</v>
      </c>
      <c r="K15">
        <v>620.03319999999997</v>
      </c>
      <c r="L15">
        <v>529.65499999999997</v>
      </c>
      <c r="M15">
        <v>92</v>
      </c>
      <c r="N15">
        <v>118.125</v>
      </c>
      <c r="O15">
        <v>123.66562500000001</v>
      </c>
      <c r="P15">
        <v>139.31</v>
      </c>
      <c r="Q15">
        <v>6.0017810000000003</v>
      </c>
      <c r="R15">
        <v>19.02</v>
      </c>
      <c r="S15">
        <v>26.3901</v>
      </c>
      <c r="T15">
        <v>0</v>
      </c>
      <c r="U15">
        <v>418.77</v>
      </c>
      <c r="V15">
        <v>20.73</v>
      </c>
      <c r="W15">
        <v>34.799309999999998</v>
      </c>
      <c r="X15">
        <v>147.515624</v>
      </c>
      <c r="Y15">
        <v>0</v>
      </c>
      <c r="Z15">
        <v>6.5537999999999998</v>
      </c>
      <c r="AA15">
        <v>0</v>
      </c>
      <c r="AB15">
        <v>26.260100000000001</v>
      </c>
      <c r="AC15">
        <v>19.35568</v>
      </c>
      <c r="AD15">
        <v>9.1149000000000004</v>
      </c>
      <c r="AE15">
        <v>49.436556000000003</v>
      </c>
      <c r="AF15">
        <v>8.8740000000000006</v>
      </c>
      <c r="AG15">
        <v>12.922800000000001</v>
      </c>
      <c r="AH15">
        <v>89.965000000000003</v>
      </c>
      <c r="AI15">
        <v>2.5459999999999998</v>
      </c>
      <c r="AJ15">
        <v>0</v>
      </c>
      <c r="AK15">
        <v>51.267600000000002</v>
      </c>
      <c r="AL15">
        <v>83.664000000000001</v>
      </c>
      <c r="AM15">
        <v>0</v>
      </c>
      <c r="AN15">
        <v>0.66954999999999998</v>
      </c>
      <c r="AO15">
        <v>6.4973999999999998</v>
      </c>
      <c r="AP15">
        <v>5.1239999999999997</v>
      </c>
      <c r="AQ15">
        <v>0</v>
      </c>
      <c r="AR15">
        <v>53.543999999999997</v>
      </c>
      <c r="AS15">
        <v>31.897383000000001</v>
      </c>
      <c r="AT15">
        <v>9.7664190000000008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69.109999999999985</v>
      </c>
      <c r="BA15">
        <f t="shared" si="1"/>
        <v>2847.9848280000001</v>
      </c>
      <c r="BB15">
        <v>12</v>
      </c>
      <c r="BD15">
        <v>8.48</v>
      </c>
      <c r="BE15">
        <v>7.44</v>
      </c>
      <c r="BF15">
        <v>1.97</v>
      </c>
      <c r="BG15">
        <v>3.9</v>
      </c>
      <c r="BH15">
        <v>5.62</v>
      </c>
      <c r="BI15">
        <v>7.03</v>
      </c>
      <c r="BJ15">
        <v>1.61</v>
      </c>
      <c r="BK15">
        <v>3.25</v>
      </c>
      <c r="BL15">
        <v>2.97</v>
      </c>
      <c r="BM15">
        <v>1.6</v>
      </c>
      <c r="BN15">
        <v>0</v>
      </c>
      <c r="BO15">
        <v>15.39</v>
      </c>
      <c r="BP15">
        <v>2.87</v>
      </c>
      <c r="BQ15">
        <v>4.25</v>
      </c>
      <c r="BR15">
        <v>2.27</v>
      </c>
      <c r="BS15">
        <v>0.46</v>
      </c>
      <c r="BT15">
        <v>0</v>
      </c>
      <c r="BU15">
        <v>0</v>
      </c>
      <c r="BV15">
        <v>0</v>
      </c>
      <c r="BW15">
        <f t="shared" si="2"/>
        <v>69.109999999999985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15.4</v>
      </c>
      <c r="K16">
        <v>550.03319999999997</v>
      </c>
      <c r="L16">
        <v>539.65499999999997</v>
      </c>
      <c r="M16">
        <v>92</v>
      </c>
      <c r="N16">
        <v>118.125</v>
      </c>
      <c r="O16">
        <v>123.66562500000001</v>
      </c>
      <c r="P16">
        <v>139.31</v>
      </c>
      <c r="Q16">
        <v>6.0017810000000003</v>
      </c>
      <c r="R16">
        <v>19.02</v>
      </c>
      <c r="S16">
        <v>26.3901</v>
      </c>
      <c r="T16">
        <v>0</v>
      </c>
      <c r="U16">
        <v>418.77</v>
      </c>
      <c r="V16">
        <v>20.73</v>
      </c>
      <c r="W16">
        <v>34.799309999999998</v>
      </c>
      <c r="X16">
        <v>147.515624</v>
      </c>
      <c r="Y16">
        <v>0</v>
      </c>
      <c r="Z16">
        <v>6.5537999999999998</v>
      </c>
      <c r="AA16">
        <v>0</v>
      </c>
      <c r="AB16">
        <v>26.260100000000001</v>
      </c>
      <c r="AC16">
        <v>19.35568</v>
      </c>
      <c r="AD16">
        <v>9.1149000000000004</v>
      </c>
      <c r="AE16">
        <v>49.436556000000003</v>
      </c>
      <c r="AF16">
        <v>8.8740000000000006</v>
      </c>
      <c r="AG16">
        <v>12.922800000000001</v>
      </c>
      <c r="AH16">
        <v>89.965000000000003</v>
      </c>
      <c r="AI16">
        <v>2.5459999999999998</v>
      </c>
      <c r="AJ16">
        <v>0</v>
      </c>
      <c r="AK16">
        <v>51.267600000000002</v>
      </c>
      <c r="AL16">
        <v>83.664000000000001</v>
      </c>
      <c r="AM16">
        <v>0</v>
      </c>
      <c r="AN16">
        <v>0.66954999999999998</v>
      </c>
      <c r="AO16">
        <v>6.4973999999999998</v>
      </c>
      <c r="AP16">
        <v>5.1239999999999997</v>
      </c>
      <c r="AQ16">
        <v>0</v>
      </c>
      <c r="AR16">
        <v>53.543999999999997</v>
      </c>
      <c r="AS16">
        <v>31.897383000000001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69.259999999999991</v>
      </c>
      <c r="BA16">
        <f t="shared" si="1"/>
        <v>2790.7284090000003</v>
      </c>
      <c r="BB16">
        <v>13</v>
      </c>
      <c r="BD16">
        <v>8.48</v>
      </c>
      <c r="BE16">
        <v>7.44</v>
      </c>
      <c r="BF16">
        <v>2.12</v>
      </c>
      <c r="BG16">
        <v>3.9</v>
      </c>
      <c r="BH16">
        <v>5.62</v>
      </c>
      <c r="BI16">
        <v>7.03</v>
      </c>
      <c r="BJ16">
        <v>1.61</v>
      </c>
      <c r="BK16">
        <v>3.25</v>
      </c>
      <c r="BL16">
        <v>2.97</v>
      </c>
      <c r="BM16">
        <v>1.6</v>
      </c>
      <c r="BN16">
        <v>0</v>
      </c>
      <c r="BO16">
        <v>15.39</v>
      </c>
      <c r="BP16">
        <v>2.87</v>
      </c>
      <c r="BQ16">
        <v>4.25</v>
      </c>
      <c r="BR16">
        <v>2.27</v>
      </c>
      <c r="BS16">
        <v>0.46</v>
      </c>
      <c r="BT16">
        <v>0</v>
      </c>
      <c r="BU16">
        <v>0</v>
      </c>
      <c r="BV16">
        <v>0</v>
      </c>
      <c r="BW16">
        <f t="shared" si="2"/>
        <v>69.259999999999991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15.4</v>
      </c>
      <c r="K17">
        <v>450.03320000000002</v>
      </c>
      <c r="L17">
        <v>541.65499999999997</v>
      </c>
      <c r="M17">
        <v>92</v>
      </c>
      <c r="N17">
        <v>118.125</v>
      </c>
      <c r="O17">
        <v>123.66562500000001</v>
      </c>
      <c r="P17">
        <v>139.31</v>
      </c>
      <c r="Q17">
        <v>6.0017810000000003</v>
      </c>
      <c r="R17">
        <v>19.02</v>
      </c>
      <c r="S17">
        <v>26.3901</v>
      </c>
      <c r="T17">
        <v>0</v>
      </c>
      <c r="U17">
        <v>418.77</v>
      </c>
      <c r="V17">
        <v>20.73</v>
      </c>
      <c r="W17">
        <v>34.799309999999998</v>
      </c>
      <c r="X17">
        <v>147.515624</v>
      </c>
      <c r="Y17">
        <v>0</v>
      </c>
      <c r="Z17">
        <v>6.5537999999999998</v>
      </c>
      <c r="AA17">
        <v>0</v>
      </c>
      <c r="AB17">
        <v>26.260100000000001</v>
      </c>
      <c r="AC17">
        <v>19.35568</v>
      </c>
      <c r="AD17">
        <v>9.1149000000000004</v>
      </c>
      <c r="AE17">
        <v>49.436556000000003</v>
      </c>
      <c r="AF17">
        <v>8.8740000000000006</v>
      </c>
      <c r="AG17">
        <v>12.922800000000001</v>
      </c>
      <c r="AH17">
        <v>89.965000000000003</v>
      </c>
      <c r="AI17">
        <v>2.5459999999999998</v>
      </c>
      <c r="AJ17">
        <v>0</v>
      </c>
      <c r="AK17">
        <v>51.267600000000002</v>
      </c>
      <c r="AL17">
        <v>83.664000000000001</v>
      </c>
      <c r="AM17">
        <v>0</v>
      </c>
      <c r="AN17">
        <v>0.66954999999999998</v>
      </c>
      <c r="AO17">
        <v>6.4973999999999998</v>
      </c>
      <c r="AP17">
        <v>11.529</v>
      </c>
      <c r="AQ17">
        <v>0</v>
      </c>
      <c r="AR17">
        <v>53.543999999999997</v>
      </c>
      <c r="AS17">
        <v>31.897383000000001</v>
      </c>
      <c r="AT17">
        <v>12.36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69.199999999999989</v>
      </c>
      <c r="BA17">
        <f t="shared" si="1"/>
        <v>2699.0734090000005</v>
      </c>
      <c r="BB17">
        <v>14</v>
      </c>
      <c r="BD17">
        <v>8.48</v>
      </c>
      <c r="BE17">
        <v>7.44</v>
      </c>
      <c r="BF17">
        <v>2.06</v>
      </c>
      <c r="BG17">
        <v>3.9</v>
      </c>
      <c r="BH17">
        <v>5.62</v>
      </c>
      <c r="BI17">
        <v>7.03</v>
      </c>
      <c r="BJ17">
        <v>1.61</v>
      </c>
      <c r="BK17">
        <v>3.25</v>
      </c>
      <c r="BL17">
        <v>2.97</v>
      </c>
      <c r="BM17">
        <v>1.6</v>
      </c>
      <c r="BN17">
        <v>0</v>
      </c>
      <c r="BO17">
        <v>15.39</v>
      </c>
      <c r="BP17">
        <v>2.87</v>
      </c>
      <c r="BQ17">
        <v>4.25</v>
      </c>
      <c r="BR17">
        <v>2.27</v>
      </c>
      <c r="BS17">
        <v>0.46</v>
      </c>
      <c r="BT17">
        <v>0</v>
      </c>
      <c r="BU17">
        <v>0</v>
      </c>
      <c r="BV17">
        <v>0</v>
      </c>
      <c r="BW17">
        <f t="shared" si="2"/>
        <v>69.199999999999989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15.4</v>
      </c>
      <c r="K18">
        <v>450.03320000000002</v>
      </c>
      <c r="L18">
        <v>545.65499999999997</v>
      </c>
      <c r="M18">
        <v>92</v>
      </c>
      <c r="N18">
        <v>118.125</v>
      </c>
      <c r="O18">
        <v>123.66562500000001</v>
      </c>
      <c r="P18">
        <v>139.31</v>
      </c>
      <c r="Q18">
        <v>6.0017810000000003</v>
      </c>
      <c r="R18">
        <v>19.02</v>
      </c>
      <c r="S18">
        <v>26.3901</v>
      </c>
      <c r="T18">
        <v>0</v>
      </c>
      <c r="U18">
        <v>418.77</v>
      </c>
      <c r="V18">
        <v>20.73</v>
      </c>
      <c r="W18">
        <v>34.799309999999998</v>
      </c>
      <c r="X18">
        <v>147.515624</v>
      </c>
      <c r="Y18">
        <v>0</v>
      </c>
      <c r="Z18">
        <v>6.5537999999999998</v>
      </c>
      <c r="AA18">
        <v>0</v>
      </c>
      <c r="AB18">
        <v>26.260100000000001</v>
      </c>
      <c r="AC18">
        <v>19.35568</v>
      </c>
      <c r="AD18">
        <v>9.1149000000000004</v>
      </c>
      <c r="AE18">
        <v>49.436556000000003</v>
      </c>
      <c r="AF18">
        <v>8.8740000000000006</v>
      </c>
      <c r="AG18">
        <v>12.922800000000001</v>
      </c>
      <c r="AH18">
        <v>89.965000000000003</v>
      </c>
      <c r="AI18">
        <v>2.5459999999999998</v>
      </c>
      <c r="AJ18">
        <v>0</v>
      </c>
      <c r="AK18">
        <v>51.267600000000002</v>
      </c>
      <c r="AL18">
        <v>83.664000000000001</v>
      </c>
      <c r="AM18">
        <v>0</v>
      </c>
      <c r="AN18">
        <v>0.66954999999999998</v>
      </c>
      <c r="AO18">
        <v>6.4973999999999998</v>
      </c>
      <c r="AP18">
        <v>11.529</v>
      </c>
      <c r="AQ18">
        <v>0</v>
      </c>
      <c r="AR18">
        <v>53.543999999999997</v>
      </c>
      <c r="AS18">
        <v>31.897383000000001</v>
      </c>
      <c r="AT18">
        <v>12.36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69.199999999999989</v>
      </c>
      <c r="BA18">
        <f t="shared" si="1"/>
        <v>2703.0734090000005</v>
      </c>
      <c r="BB18">
        <v>15</v>
      </c>
      <c r="BD18">
        <v>8.48</v>
      </c>
      <c r="BE18">
        <v>7.44</v>
      </c>
      <c r="BF18">
        <v>2.06</v>
      </c>
      <c r="BG18">
        <v>3.9</v>
      </c>
      <c r="BH18">
        <v>5.62</v>
      </c>
      <c r="BI18">
        <v>7.03</v>
      </c>
      <c r="BJ18">
        <v>1.61</v>
      </c>
      <c r="BK18">
        <v>3.25</v>
      </c>
      <c r="BL18">
        <v>2.97</v>
      </c>
      <c r="BM18">
        <v>1.6</v>
      </c>
      <c r="BN18">
        <v>0</v>
      </c>
      <c r="BO18">
        <v>15.39</v>
      </c>
      <c r="BP18">
        <v>2.87</v>
      </c>
      <c r="BQ18">
        <v>4.25</v>
      </c>
      <c r="BR18">
        <v>2.27</v>
      </c>
      <c r="BS18">
        <v>0.46</v>
      </c>
      <c r="BT18">
        <v>0</v>
      </c>
      <c r="BU18">
        <v>0</v>
      </c>
      <c r="BV18">
        <v>0</v>
      </c>
      <c r="BW18">
        <f t="shared" si="2"/>
        <v>69.199999999999989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15.4</v>
      </c>
      <c r="K19">
        <v>450.03320000000002</v>
      </c>
      <c r="L19">
        <v>547.65499999999997</v>
      </c>
      <c r="M19">
        <v>92</v>
      </c>
      <c r="N19">
        <v>118.125</v>
      </c>
      <c r="O19">
        <v>123.66562500000001</v>
      </c>
      <c r="P19">
        <v>139.31</v>
      </c>
      <c r="Q19">
        <v>6.0017810000000003</v>
      </c>
      <c r="R19">
        <v>19.02</v>
      </c>
      <c r="S19">
        <v>26.3901</v>
      </c>
      <c r="T19">
        <v>0</v>
      </c>
      <c r="U19">
        <v>418.77</v>
      </c>
      <c r="V19">
        <v>20.73</v>
      </c>
      <c r="W19">
        <v>34.799309999999998</v>
      </c>
      <c r="X19">
        <v>147.515624</v>
      </c>
      <c r="Y19">
        <v>0</v>
      </c>
      <c r="Z19">
        <v>6.5537999999999998</v>
      </c>
      <c r="AA19">
        <v>0</v>
      </c>
      <c r="AB19">
        <v>26.260100000000001</v>
      </c>
      <c r="AC19">
        <v>19.35568</v>
      </c>
      <c r="AD19">
        <v>9.1149000000000004</v>
      </c>
      <c r="AE19">
        <v>49.436556000000003</v>
      </c>
      <c r="AF19">
        <v>8.8740000000000006</v>
      </c>
      <c r="AG19">
        <v>12.922800000000001</v>
      </c>
      <c r="AH19">
        <v>89.965000000000003</v>
      </c>
      <c r="AI19">
        <v>2.5459999999999998</v>
      </c>
      <c r="AJ19">
        <v>0</v>
      </c>
      <c r="AK19">
        <v>51.267600000000002</v>
      </c>
      <c r="AL19">
        <v>60.423999999999999</v>
      </c>
      <c r="AM19">
        <v>0</v>
      </c>
      <c r="AN19">
        <v>0.66954999999999998</v>
      </c>
      <c r="AO19">
        <v>6.4973999999999998</v>
      </c>
      <c r="AP19">
        <v>5.1239999999999997</v>
      </c>
      <c r="AQ19">
        <v>0</v>
      </c>
      <c r="AR19">
        <v>50.231999999999999</v>
      </c>
      <c r="AS19">
        <v>31.897383000000001</v>
      </c>
      <c r="AT19">
        <v>12.36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69.239999999999981</v>
      </c>
      <c r="BA19">
        <f t="shared" si="1"/>
        <v>2672.1564090000002</v>
      </c>
      <c r="BB19">
        <v>16</v>
      </c>
      <c r="BD19">
        <v>8.48</v>
      </c>
      <c r="BE19">
        <v>7.44</v>
      </c>
      <c r="BF19">
        <v>2.1</v>
      </c>
      <c r="BG19">
        <v>3.9</v>
      </c>
      <c r="BH19">
        <v>5.62</v>
      </c>
      <c r="BI19">
        <v>7.03</v>
      </c>
      <c r="BJ19">
        <v>1.61</v>
      </c>
      <c r="BK19">
        <v>3.25</v>
      </c>
      <c r="BL19">
        <v>2.97</v>
      </c>
      <c r="BM19">
        <v>1.6</v>
      </c>
      <c r="BN19">
        <v>0</v>
      </c>
      <c r="BO19">
        <v>15.39</v>
      </c>
      <c r="BP19">
        <v>2.87</v>
      </c>
      <c r="BQ19">
        <v>4.25</v>
      </c>
      <c r="BR19">
        <v>2.27</v>
      </c>
      <c r="BS19">
        <v>0.46</v>
      </c>
      <c r="BT19">
        <v>0</v>
      </c>
      <c r="BU19">
        <v>0</v>
      </c>
      <c r="BV19">
        <v>0</v>
      </c>
      <c r="BW19">
        <f t="shared" si="2"/>
        <v>69.239999999999981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15.4</v>
      </c>
      <c r="K20">
        <v>450.03320000000002</v>
      </c>
      <c r="L20">
        <v>553.65499999999997</v>
      </c>
      <c r="M20">
        <v>92</v>
      </c>
      <c r="N20">
        <v>118.125</v>
      </c>
      <c r="O20">
        <v>123.66562500000001</v>
      </c>
      <c r="P20">
        <v>139.31</v>
      </c>
      <c r="Q20">
        <v>6.0017810000000003</v>
      </c>
      <c r="R20">
        <v>19.02</v>
      </c>
      <c r="S20">
        <v>26.3901</v>
      </c>
      <c r="T20">
        <v>0</v>
      </c>
      <c r="U20">
        <v>418.77</v>
      </c>
      <c r="V20">
        <v>20.73</v>
      </c>
      <c r="W20">
        <v>34.799309999999998</v>
      </c>
      <c r="X20">
        <v>147.515624</v>
      </c>
      <c r="Y20">
        <v>0</v>
      </c>
      <c r="Z20">
        <v>6.5537999999999998</v>
      </c>
      <c r="AA20">
        <v>11.85</v>
      </c>
      <c r="AB20">
        <v>26.260100000000001</v>
      </c>
      <c r="AC20">
        <v>19.35568</v>
      </c>
      <c r="AD20">
        <v>9.1149000000000004</v>
      </c>
      <c r="AE20">
        <v>49.436556000000003</v>
      </c>
      <c r="AF20">
        <v>8.8740000000000006</v>
      </c>
      <c r="AG20">
        <v>12.922800000000001</v>
      </c>
      <c r="AH20">
        <v>89.965000000000003</v>
      </c>
      <c r="AI20">
        <v>2.5459999999999998</v>
      </c>
      <c r="AJ20">
        <v>0</v>
      </c>
      <c r="AK20">
        <v>51.267600000000002</v>
      </c>
      <c r="AL20">
        <v>60.423999999999999</v>
      </c>
      <c r="AM20">
        <v>0</v>
      </c>
      <c r="AN20">
        <v>0.66954999999999998</v>
      </c>
      <c r="AO20">
        <v>6.4973999999999998</v>
      </c>
      <c r="AP20">
        <v>5.1239999999999997</v>
      </c>
      <c r="AQ20">
        <v>0</v>
      </c>
      <c r="AR20">
        <v>50.231999999999999</v>
      </c>
      <c r="AS20">
        <v>31.897383000000001</v>
      </c>
      <c r="AT20">
        <v>12.36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69.259999999999991</v>
      </c>
      <c r="BA20">
        <f t="shared" si="1"/>
        <v>2690.0264090000001</v>
      </c>
      <c r="BB20">
        <v>17</v>
      </c>
      <c r="BD20">
        <v>8.48</v>
      </c>
      <c r="BE20">
        <v>7.44</v>
      </c>
      <c r="BF20">
        <v>2.12</v>
      </c>
      <c r="BG20">
        <v>3.9</v>
      </c>
      <c r="BH20">
        <v>5.62</v>
      </c>
      <c r="BI20">
        <v>7.03</v>
      </c>
      <c r="BJ20">
        <v>1.61</v>
      </c>
      <c r="BK20">
        <v>3.25</v>
      </c>
      <c r="BL20">
        <v>2.97</v>
      </c>
      <c r="BM20">
        <v>1.6</v>
      </c>
      <c r="BN20">
        <v>0</v>
      </c>
      <c r="BO20">
        <v>15.39</v>
      </c>
      <c r="BP20">
        <v>2.87</v>
      </c>
      <c r="BQ20">
        <v>4.25</v>
      </c>
      <c r="BR20">
        <v>2.27</v>
      </c>
      <c r="BS20">
        <v>0.46</v>
      </c>
      <c r="BT20">
        <v>0</v>
      </c>
      <c r="BU20">
        <v>0</v>
      </c>
      <c r="BV20">
        <v>0</v>
      </c>
      <c r="BW20">
        <f t="shared" si="2"/>
        <v>69.259999999999991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15.4</v>
      </c>
      <c r="K21">
        <v>450.03320000000002</v>
      </c>
      <c r="L21">
        <v>557.65499999999997</v>
      </c>
      <c r="M21">
        <v>92</v>
      </c>
      <c r="N21">
        <v>118.125</v>
      </c>
      <c r="O21">
        <v>123.66562500000001</v>
      </c>
      <c r="P21">
        <v>139.31</v>
      </c>
      <c r="Q21">
        <v>6.0017810000000003</v>
      </c>
      <c r="R21">
        <v>19.02</v>
      </c>
      <c r="S21">
        <v>26.3901</v>
      </c>
      <c r="T21">
        <v>0</v>
      </c>
      <c r="U21">
        <v>418.77</v>
      </c>
      <c r="V21">
        <v>20.73</v>
      </c>
      <c r="W21">
        <v>34.799309999999998</v>
      </c>
      <c r="X21">
        <v>147.515624</v>
      </c>
      <c r="Y21">
        <v>0</v>
      </c>
      <c r="Z21">
        <v>6.5537999999999998</v>
      </c>
      <c r="AA21">
        <v>11.85</v>
      </c>
      <c r="AB21">
        <v>26.260100000000001</v>
      </c>
      <c r="AC21">
        <v>19.35568</v>
      </c>
      <c r="AD21">
        <v>9.1149000000000004</v>
      </c>
      <c r="AE21">
        <v>49.436556000000003</v>
      </c>
      <c r="AF21">
        <v>8.8740000000000006</v>
      </c>
      <c r="AG21">
        <v>12.922800000000001</v>
      </c>
      <c r="AH21">
        <v>89.965000000000003</v>
      </c>
      <c r="AI21">
        <v>2.5459999999999998</v>
      </c>
      <c r="AJ21">
        <v>0</v>
      </c>
      <c r="AK21">
        <v>51.267600000000002</v>
      </c>
      <c r="AL21">
        <v>60.423999999999999</v>
      </c>
      <c r="AM21">
        <v>0</v>
      </c>
      <c r="AN21">
        <v>0.66954999999999998</v>
      </c>
      <c r="AO21">
        <v>6.4973999999999998</v>
      </c>
      <c r="AP21">
        <v>5.1239999999999997</v>
      </c>
      <c r="AQ21">
        <v>0</v>
      </c>
      <c r="AR21">
        <v>53.543999999999997</v>
      </c>
      <c r="AS21">
        <v>31.897383000000001</v>
      </c>
      <c r="AT21">
        <v>12.36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69.299999999999983</v>
      </c>
      <c r="BA21">
        <f t="shared" si="1"/>
        <v>2697.3784090000004</v>
      </c>
      <c r="BB21">
        <v>18</v>
      </c>
      <c r="BD21">
        <v>8.48</v>
      </c>
      <c r="BE21">
        <v>7.44</v>
      </c>
      <c r="BF21">
        <v>2.16</v>
      </c>
      <c r="BG21">
        <v>3.9</v>
      </c>
      <c r="BH21">
        <v>5.62</v>
      </c>
      <c r="BI21">
        <v>7.03</v>
      </c>
      <c r="BJ21">
        <v>1.61</v>
      </c>
      <c r="BK21">
        <v>3.25</v>
      </c>
      <c r="BL21">
        <v>2.97</v>
      </c>
      <c r="BM21">
        <v>1.6</v>
      </c>
      <c r="BN21">
        <v>0</v>
      </c>
      <c r="BO21">
        <v>15.39</v>
      </c>
      <c r="BP21">
        <v>2.87</v>
      </c>
      <c r="BQ21">
        <v>4.25</v>
      </c>
      <c r="BR21">
        <v>2.27</v>
      </c>
      <c r="BS21">
        <v>0.46</v>
      </c>
      <c r="BT21">
        <v>0</v>
      </c>
      <c r="BU21">
        <v>0</v>
      </c>
      <c r="BV21">
        <v>0</v>
      </c>
      <c r="BW21">
        <f t="shared" si="2"/>
        <v>69.299999999999983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15.4</v>
      </c>
      <c r="K22">
        <v>450.03320000000002</v>
      </c>
      <c r="L22">
        <v>560.65499999999997</v>
      </c>
      <c r="M22">
        <v>92</v>
      </c>
      <c r="N22">
        <v>118.125</v>
      </c>
      <c r="O22">
        <v>123.66562500000001</v>
      </c>
      <c r="P22">
        <v>139.31</v>
      </c>
      <c r="Q22">
        <v>6.0017810000000003</v>
      </c>
      <c r="R22">
        <v>19.02</v>
      </c>
      <c r="S22">
        <v>26.3901</v>
      </c>
      <c r="T22">
        <v>0</v>
      </c>
      <c r="U22">
        <v>418.77</v>
      </c>
      <c r="V22">
        <v>20.73</v>
      </c>
      <c r="W22">
        <v>34.799309999999998</v>
      </c>
      <c r="X22">
        <v>147.515624</v>
      </c>
      <c r="Y22">
        <v>0</v>
      </c>
      <c r="Z22">
        <v>6.5537999999999998</v>
      </c>
      <c r="AA22">
        <v>11.85</v>
      </c>
      <c r="AB22">
        <v>26.260100000000001</v>
      </c>
      <c r="AC22">
        <v>19.35568</v>
      </c>
      <c r="AD22">
        <v>9.1149000000000004</v>
      </c>
      <c r="AE22">
        <v>49.436556000000003</v>
      </c>
      <c r="AF22">
        <v>8.8740000000000006</v>
      </c>
      <c r="AG22">
        <v>12.922800000000001</v>
      </c>
      <c r="AH22">
        <v>89.965000000000003</v>
      </c>
      <c r="AI22">
        <v>2.5459999999999998</v>
      </c>
      <c r="AJ22">
        <v>0</v>
      </c>
      <c r="AK22">
        <v>51.267600000000002</v>
      </c>
      <c r="AL22">
        <v>60.423999999999999</v>
      </c>
      <c r="AM22">
        <v>0</v>
      </c>
      <c r="AN22">
        <v>0.66954999999999998</v>
      </c>
      <c r="AO22">
        <v>6.4973999999999998</v>
      </c>
      <c r="AP22">
        <v>5.1239999999999997</v>
      </c>
      <c r="AQ22">
        <v>0</v>
      </c>
      <c r="AR22">
        <v>53.543999999999997</v>
      </c>
      <c r="AS22">
        <v>31.897383000000001</v>
      </c>
      <c r="AT22">
        <v>12.36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69.299999999999983</v>
      </c>
      <c r="BA22">
        <f t="shared" si="1"/>
        <v>2700.3784090000004</v>
      </c>
      <c r="BB22">
        <v>19</v>
      </c>
      <c r="BD22">
        <v>8.48</v>
      </c>
      <c r="BE22">
        <v>7.44</v>
      </c>
      <c r="BF22">
        <v>2.16</v>
      </c>
      <c r="BG22">
        <v>3.9</v>
      </c>
      <c r="BH22">
        <v>5.62</v>
      </c>
      <c r="BI22">
        <v>7.03</v>
      </c>
      <c r="BJ22">
        <v>1.61</v>
      </c>
      <c r="BK22">
        <v>3.25</v>
      </c>
      <c r="BL22">
        <v>2.97</v>
      </c>
      <c r="BM22">
        <v>1.6</v>
      </c>
      <c r="BN22">
        <v>0</v>
      </c>
      <c r="BO22">
        <v>15.39</v>
      </c>
      <c r="BP22">
        <v>2.87</v>
      </c>
      <c r="BQ22">
        <v>4.25</v>
      </c>
      <c r="BR22">
        <v>2.27</v>
      </c>
      <c r="BS22">
        <v>0.46</v>
      </c>
      <c r="BT22">
        <v>0</v>
      </c>
      <c r="BU22">
        <v>0</v>
      </c>
      <c r="BV22">
        <v>0</v>
      </c>
      <c r="BW22">
        <f t="shared" si="2"/>
        <v>69.299999999999983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15.4</v>
      </c>
      <c r="K23">
        <v>450.03320000000002</v>
      </c>
      <c r="L23">
        <v>573.65499999999997</v>
      </c>
      <c r="M23">
        <v>92</v>
      </c>
      <c r="N23">
        <v>118.125</v>
      </c>
      <c r="O23">
        <v>123.66562500000001</v>
      </c>
      <c r="P23">
        <v>139.31</v>
      </c>
      <c r="Q23">
        <v>6.0017810000000003</v>
      </c>
      <c r="R23">
        <v>19.02</v>
      </c>
      <c r="S23">
        <v>26.3901</v>
      </c>
      <c r="T23">
        <v>0</v>
      </c>
      <c r="U23">
        <v>418.77</v>
      </c>
      <c r="V23">
        <v>20.73</v>
      </c>
      <c r="W23">
        <v>34.799309999999998</v>
      </c>
      <c r="X23">
        <v>147.515624</v>
      </c>
      <c r="Y23">
        <v>0</v>
      </c>
      <c r="Z23">
        <v>6.5537999999999998</v>
      </c>
      <c r="AA23">
        <v>11.85</v>
      </c>
      <c r="AB23">
        <v>26.260100000000001</v>
      </c>
      <c r="AC23">
        <v>19.35568</v>
      </c>
      <c r="AD23">
        <v>9.1149000000000004</v>
      </c>
      <c r="AE23">
        <v>49.436556000000003</v>
      </c>
      <c r="AF23">
        <v>8.8740000000000006</v>
      </c>
      <c r="AG23">
        <v>12.922800000000001</v>
      </c>
      <c r="AH23">
        <v>89.965000000000003</v>
      </c>
      <c r="AI23">
        <v>2.5459999999999998</v>
      </c>
      <c r="AJ23">
        <v>0</v>
      </c>
      <c r="AK23">
        <v>51.267600000000002</v>
      </c>
      <c r="AL23">
        <v>60.423999999999999</v>
      </c>
      <c r="AM23">
        <v>0</v>
      </c>
      <c r="AN23">
        <v>0.66954999999999998</v>
      </c>
      <c r="AO23">
        <v>6.4973999999999998</v>
      </c>
      <c r="AP23">
        <v>5.1239999999999997</v>
      </c>
      <c r="AQ23">
        <v>0</v>
      </c>
      <c r="AR23">
        <v>53.543999999999997</v>
      </c>
      <c r="AS23">
        <v>31.897383000000001</v>
      </c>
      <c r="AT23">
        <v>12.36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69.299999999999983</v>
      </c>
      <c r="BA23">
        <f t="shared" si="1"/>
        <v>2713.3784090000004</v>
      </c>
      <c r="BB23">
        <v>20</v>
      </c>
      <c r="BD23">
        <v>8.48</v>
      </c>
      <c r="BE23">
        <v>7.44</v>
      </c>
      <c r="BF23">
        <v>2.16</v>
      </c>
      <c r="BG23">
        <v>3.9</v>
      </c>
      <c r="BH23">
        <v>5.62</v>
      </c>
      <c r="BI23">
        <v>7.03</v>
      </c>
      <c r="BJ23">
        <v>1.61</v>
      </c>
      <c r="BK23">
        <v>3.25</v>
      </c>
      <c r="BL23">
        <v>2.97</v>
      </c>
      <c r="BM23">
        <v>1.6</v>
      </c>
      <c r="BN23">
        <v>0</v>
      </c>
      <c r="BO23">
        <v>15.39</v>
      </c>
      <c r="BP23">
        <v>2.87</v>
      </c>
      <c r="BQ23">
        <v>4.25</v>
      </c>
      <c r="BR23">
        <v>2.27</v>
      </c>
      <c r="BS23">
        <v>0.46</v>
      </c>
      <c r="BT23">
        <v>0</v>
      </c>
      <c r="BU23">
        <v>0</v>
      </c>
      <c r="BV23">
        <v>0</v>
      </c>
      <c r="BW23">
        <f t="shared" si="2"/>
        <v>69.299999999999983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15.4</v>
      </c>
      <c r="K24">
        <v>450.03320000000002</v>
      </c>
      <c r="L24">
        <v>585.65499999999997</v>
      </c>
      <c r="M24">
        <v>92</v>
      </c>
      <c r="N24">
        <v>118.125</v>
      </c>
      <c r="O24">
        <v>123.66562500000001</v>
      </c>
      <c r="P24">
        <v>139.31</v>
      </c>
      <c r="Q24">
        <v>6.0017810000000003</v>
      </c>
      <c r="R24">
        <v>19.02</v>
      </c>
      <c r="S24">
        <v>26.3901</v>
      </c>
      <c r="T24">
        <v>0</v>
      </c>
      <c r="U24">
        <v>418.77</v>
      </c>
      <c r="V24">
        <v>20.73</v>
      </c>
      <c r="W24">
        <v>34.799309999999998</v>
      </c>
      <c r="X24">
        <v>147.515624</v>
      </c>
      <c r="Y24">
        <v>0</v>
      </c>
      <c r="Z24">
        <v>6.5537999999999998</v>
      </c>
      <c r="AA24">
        <v>11.85</v>
      </c>
      <c r="AB24">
        <v>26.260100000000001</v>
      </c>
      <c r="AC24">
        <v>19.35568</v>
      </c>
      <c r="AD24">
        <v>9.1149000000000004</v>
      </c>
      <c r="AE24">
        <v>49.436556000000003</v>
      </c>
      <c r="AF24">
        <v>8.8740000000000006</v>
      </c>
      <c r="AG24">
        <v>12.922800000000001</v>
      </c>
      <c r="AH24">
        <v>89.965000000000003</v>
      </c>
      <c r="AI24">
        <v>2.5459999999999998</v>
      </c>
      <c r="AJ24">
        <v>0</v>
      </c>
      <c r="AK24">
        <v>51.267600000000002</v>
      </c>
      <c r="AL24">
        <v>60.423999999999999</v>
      </c>
      <c r="AM24">
        <v>0</v>
      </c>
      <c r="AN24">
        <v>0.66954999999999998</v>
      </c>
      <c r="AO24">
        <v>6.4973999999999998</v>
      </c>
      <c r="AP24">
        <v>5.1239999999999997</v>
      </c>
      <c r="AQ24">
        <v>0</v>
      </c>
      <c r="AR24">
        <v>53.543999999999997</v>
      </c>
      <c r="AS24">
        <v>31.897383000000001</v>
      </c>
      <c r="AT24">
        <v>12.36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69.299999999999983</v>
      </c>
      <c r="BA24">
        <f t="shared" si="1"/>
        <v>2725.3784090000004</v>
      </c>
      <c r="BB24">
        <v>21</v>
      </c>
      <c r="BD24">
        <v>8.48</v>
      </c>
      <c r="BE24">
        <v>7.44</v>
      </c>
      <c r="BF24">
        <v>2.16</v>
      </c>
      <c r="BG24">
        <v>3.9</v>
      </c>
      <c r="BH24">
        <v>5.62</v>
      </c>
      <c r="BI24">
        <v>7.03</v>
      </c>
      <c r="BJ24">
        <v>1.61</v>
      </c>
      <c r="BK24">
        <v>3.25</v>
      </c>
      <c r="BL24">
        <v>2.97</v>
      </c>
      <c r="BM24">
        <v>1.6</v>
      </c>
      <c r="BN24">
        <v>0</v>
      </c>
      <c r="BO24">
        <v>15.39</v>
      </c>
      <c r="BP24">
        <v>2.87</v>
      </c>
      <c r="BQ24">
        <v>4.25</v>
      </c>
      <c r="BR24">
        <v>2.27</v>
      </c>
      <c r="BS24">
        <v>0.46</v>
      </c>
      <c r="BT24">
        <v>0</v>
      </c>
      <c r="BU24">
        <v>0</v>
      </c>
      <c r="BV24">
        <v>0</v>
      </c>
      <c r="BW24">
        <f t="shared" si="2"/>
        <v>69.299999999999983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15.4</v>
      </c>
      <c r="K25">
        <v>450.03320000000002</v>
      </c>
      <c r="L25">
        <v>598.65499999999997</v>
      </c>
      <c r="M25">
        <v>92</v>
      </c>
      <c r="N25">
        <v>118.125</v>
      </c>
      <c r="O25">
        <v>123.66562500000001</v>
      </c>
      <c r="P25">
        <v>137.25</v>
      </c>
      <c r="Q25">
        <v>6.0017810000000003</v>
      </c>
      <c r="R25">
        <v>21.196097999999999</v>
      </c>
      <c r="S25">
        <v>26.3901</v>
      </c>
      <c r="T25">
        <v>0</v>
      </c>
      <c r="U25">
        <v>418.77</v>
      </c>
      <c r="V25">
        <v>20.73</v>
      </c>
      <c r="W25">
        <v>34.799309999999998</v>
      </c>
      <c r="X25">
        <v>147.515624</v>
      </c>
      <c r="Y25">
        <v>0</v>
      </c>
      <c r="Z25">
        <v>6.5537999999999998</v>
      </c>
      <c r="AA25">
        <v>11.85</v>
      </c>
      <c r="AB25">
        <v>26.260100000000001</v>
      </c>
      <c r="AC25">
        <v>19.35568</v>
      </c>
      <c r="AD25">
        <v>9.1149000000000004</v>
      </c>
      <c r="AE25">
        <v>49.436556000000003</v>
      </c>
      <c r="AF25">
        <v>8.8740000000000006</v>
      </c>
      <c r="AG25">
        <v>12.922800000000001</v>
      </c>
      <c r="AH25">
        <v>89.965000000000003</v>
      </c>
      <c r="AI25">
        <v>2.5459999999999998</v>
      </c>
      <c r="AJ25">
        <v>0</v>
      </c>
      <c r="AK25">
        <v>51.267600000000002</v>
      </c>
      <c r="AL25">
        <v>60.423999999999999</v>
      </c>
      <c r="AM25">
        <v>5.1986999999999997</v>
      </c>
      <c r="AN25">
        <v>0.66954999999999998</v>
      </c>
      <c r="AO25">
        <v>6.4973999999999998</v>
      </c>
      <c r="AP25">
        <v>5.1239999999999997</v>
      </c>
      <c r="AQ25">
        <v>0</v>
      </c>
      <c r="AR25">
        <v>50.231999999999999</v>
      </c>
      <c r="AS25">
        <v>31.897383000000001</v>
      </c>
      <c r="AT25">
        <v>12.36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69.299999999999983</v>
      </c>
      <c r="BA25">
        <f t="shared" si="1"/>
        <v>2740.3812070000004</v>
      </c>
      <c r="BB25">
        <v>22</v>
      </c>
      <c r="BD25">
        <v>8.48</v>
      </c>
      <c r="BE25">
        <v>7.44</v>
      </c>
      <c r="BF25">
        <v>2.16</v>
      </c>
      <c r="BG25">
        <v>3.9</v>
      </c>
      <c r="BH25">
        <v>5.62</v>
      </c>
      <c r="BI25">
        <v>7.03</v>
      </c>
      <c r="BJ25">
        <v>1.61</v>
      </c>
      <c r="BK25">
        <v>3.25</v>
      </c>
      <c r="BL25">
        <v>2.97</v>
      </c>
      <c r="BM25">
        <v>1.6</v>
      </c>
      <c r="BN25">
        <v>0</v>
      </c>
      <c r="BO25">
        <v>15.39</v>
      </c>
      <c r="BP25">
        <v>2.87</v>
      </c>
      <c r="BQ25">
        <v>4.25</v>
      </c>
      <c r="BR25">
        <v>2.27</v>
      </c>
      <c r="BS25">
        <v>0.46</v>
      </c>
      <c r="BT25">
        <v>0</v>
      </c>
      <c r="BU25">
        <v>0</v>
      </c>
      <c r="BV25">
        <v>0</v>
      </c>
      <c r="BW25">
        <f t="shared" si="2"/>
        <v>69.299999999999983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15.4</v>
      </c>
      <c r="K26">
        <v>450.03320000000002</v>
      </c>
      <c r="L26">
        <v>606.65499999999997</v>
      </c>
      <c r="M26">
        <v>92</v>
      </c>
      <c r="N26">
        <v>118.125</v>
      </c>
      <c r="O26">
        <v>123.66562500000001</v>
      </c>
      <c r="P26">
        <v>137.25</v>
      </c>
      <c r="Q26">
        <v>6.0017810000000003</v>
      </c>
      <c r="R26">
        <v>21.196097999999999</v>
      </c>
      <c r="S26">
        <v>26.3901</v>
      </c>
      <c r="T26">
        <v>0</v>
      </c>
      <c r="U26">
        <v>418.77</v>
      </c>
      <c r="V26">
        <v>20.73</v>
      </c>
      <c r="W26">
        <v>34.799309999999998</v>
      </c>
      <c r="X26">
        <v>147.515624</v>
      </c>
      <c r="Y26">
        <v>0</v>
      </c>
      <c r="Z26">
        <v>6.5537999999999998</v>
      </c>
      <c r="AA26">
        <v>11.85</v>
      </c>
      <c r="AB26">
        <v>26.260100000000001</v>
      </c>
      <c r="AC26">
        <v>19.35568</v>
      </c>
      <c r="AD26">
        <v>9.1149000000000004</v>
      </c>
      <c r="AE26">
        <v>49.436556000000003</v>
      </c>
      <c r="AF26">
        <v>8.8740000000000006</v>
      </c>
      <c r="AG26">
        <v>12.922800000000001</v>
      </c>
      <c r="AH26">
        <v>89.965000000000003</v>
      </c>
      <c r="AI26">
        <v>6.3650000000000002</v>
      </c>
      <c r="AJ26">
        <v>0</v>
      </c>
      <c r="AK26">
        <v>51.267600000000002</v>
      </c>
      <c r="AL26">
        <v>60.423999999999999</v>
      </c>
      <c r="AM26">
        <v>10.5307</v>
      </c>
      <c r="AN26">
        <v>0.66954999999999998</v>
      </c>
      <c r="AO26">
        <v>6.4973999999999998</v>
      </c>
      <c r="AP26">
        <v>5.1239999999999997</v>
      </c>
      <c r="AQ26">
        <v>0</v>
      </c>
      <c r="AR26">
        <v>50.231999999999999</v>
      </c>
      <c r="AS26">
        <v>31.897383000000001</v>
      </c>
      <c r="AT26">
        <v>12.36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69.399999999999991</v>
      </c>
      <c r="BA26">
        <f t="shared" si="1"/>
        <v>2757.6322070000001</v>
      </c>
      <c r="BB26">
        <v>23</v>
      </c>
      <c r="BD26">
        <v>8.48</v>
      </c>
      <c r="BE26">
        <v>7.44</v>
      </c>
      <c r="BF26">
        <v>2.16</v>
      </c>
      <c r="BG26">
        <v>3.9</v>
      </c>
      <c r="BH26">
        <v>5.62</v>
      </c>
      <c r="BI26">
        <v>7.03</v>
      </c>
      <c r="BJ26">
        <v>1.61</v>
      </c>
      <c r="BK26">
        <v>3.3</v>
      </c>
      <c r="BL26">
        <v>3.02</v>
      </c>
      <c r="BM26">
        <v>1.6</v>
      </c>
      <c r="BN26">
        <v>0</v>
      </c>
      <c r="BO26">
        <v>15.39</v>
      </c>
      <c r="BP26">
        <v>2.87</v>
      </c>
      <c r="BQ26">
        <v>4.25</v>
      </c>
      <c r="BR26">
        <v>2.27</v>
      </c>
      <c r="BS26">
        <v>0.46</v>
      </c>
      <c r="BT26">
        <v>0</v>
      </c>
      <c r="BU26">
        <v>0</v>
      </c>
      <c r="BV26">
        <v>0</v>
      </c>
      <c r="BW26">
        <f t="shared" si="2"/>
        <v>69.399999999999991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15.4</v>
      </c>
      <c r="K27">
        <v>450.03320000000002</v>
      </c>
      <c r="L27">
        <v>620.65499999999997</v>
      </c>
      <c r="M27">
        <v>92</v>
      </c>
      <c r="N27">
        <v>118.125</v>
      </c>
      <c r="O27">
        <v>123.66562500000001</v>
      </c>
      <c r="P27">
        <v>137.25</v>
      </c>
      <c r="Q27">
        <v>6.0017810000000003</v>
      </c>
      <c r="R27">
        <v>21.196097999999999</v>
      </c>
      <c r="S27">
        <v>26.3901</v>
      </c>
      <c r="T27">
        <v>0</v>
      </c>
      <c r="U27">
        <v>418.77</v>
      </c>
      <c r="V27">
        <v>20.73</v>
      </c>
      <c r="W27">
        <v>34.799309999999998</v>
      </c>
      <c r="X27">
        <v>147.515624</v>
      </c>
      <c r="Y27">
        <v>0</v>
      </c>
      <c r="Z27">
        <v>6.5537999999999998</v>
      </c>
      <c r="AA27">
        <v>11.85</v>
      </c>
      <c r="AB27">
        <v>26.34008</v>
      </c>
      <c r="AC27">
        <v>19.35568</v>
      </c>
      <c r="AD27">
        <v>9.1149000000000004</v>
      </c>
      <c r="AE27">
        <v>49.436556000000003</v>
      </c>
      <c r="AF27">
        <v>8.8740000000000006</v>
      </c>
      <c r="AG27">
        <v>12.922800000000001</v>
      </c>
      <c r="AH27">
        <v>89.965000000000003</v>
      </c>
      <c r="AI27">
        <v>16.548999999999999</v>
      </c>
      <c r="AJ27">
        <v>0</v>
      </c>
      <c r="AK27">
        <v>51.267600000000002</v>
      </c>
      <c r="AL27">
        <v>60.423999999999999</v>
      </c>
      <c r="AM27">
        <v>10.5307</v>
      </c>
      <c r="AN27">
        <v>0.66954999999999998</v>
      </c>
      <c r="AO27">
        <v>6.4973999999999998</v>
      </c>
      <c r="AP27">
        <v>5.1239999999999997</v>
      </c>
      <c r="AQ27">
        <v>0</v>
      </c>
      <c r="AR27">
        <v>53.543999999999997</v>
      </c>
      <c r="AS27">
        <v>31.897383000000001</v>
      </c>
      <c r="AT27">
        <v>12.36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70.029999999999987</v>
      </c>
      <c r="BA27">
        <f t="shared" si="1"/>
        <v>2785.8381869999998</v>
      </c>
      <c r="BB27">
        <v>24</v>
      </c>
      <c r="BD27">
        <v>8.0299999999999994</v>
      </c>
      <c r="BE27">
        <v>7.64</v>
      </c>
      <c r="BF27">
        <v>2.0499999999999998</v>
      </c>
      <c r="BG27">
        <v>4.0199999999999996</v>
      </c>
      <c r="BH27">
        <v>5.81</v>
      </c>
      <c r="BI27">
        <v>7.17</v>
      </c>
      <c r="BJ27">
        <v>1.56</v>
      </c>
      <c r="BK27">
        <v>3.3</v>
      </c>
      <c r="BL27">
        <v>3.11</v>
      </c>
      <c r="BM27">
        <v>1.6</v>
      </c>
      <c r="BN27">
        <v>0</v>
      </c>
      <c r="BO27">
        <v>15.77</v>
      </c>
      <c r="BP27">
        <v>2.97</v>
      </c>
      <c r="BQ27">
        <v>4.38</v>
      </c>
      <c r="BR27">
        <v>2.16</v>
      </c>
      <c r="BS27">
        <v>0.46</v>
      </c>
      <c r="BT27">
        <v>0</v>
      </c>
      <c r="BU27">
        <v>0</v>
      </c>
      <c r="BV27">
        <v>0</v>
      </c>
      <c r="BW27">
        <f t="shared" si="2"/>
        <v>70.029999999999987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15.4</v>
      </c>
      <c r="K28">
        <v>450.03320000000002</v>
      </c>
      <c r="L28">
        <v>638.65499999999997</v>
      </c>
      <c r="M28">
        <v>92</v>
      </c>
      <c r="N28">
        <v>118.125</v>
      </c>
      <c r="O28">
        <v>123.66562500000001</v>
      </c>
      <c r="P28">
        <v>137.25</v>
      </c>
      <c r="Q28">
        <v>6.0017810000000003</v>
      </c>
      <c r="R28">
        <v>21.196097999999999</v>
      </c>
      <c r="S28">
        <v>26.3901</v>
      </c>
      <c r="T28">
        <v>0</v>
      </c>
      <c r="U28">
        <v>418.77</v>
      </c>
      <c r="V28">
        <v>20.73</v>
      </c>
      <c r="W28">
        <v>34.799309999999998</v>
      </c>
      <c r="X28">
        <v>147.515624</v>
      </c>
      <c r="Y28">
        <v>0</v>
      </c>
      <c r="Z28">
        <v>6.6</v>
      </c>
      <c r="AA28">
        <v>11.85</v>
      </c>
      <c r="AB28">
        <v>26.34008</v>
      </c>
      <c r="AC28">
        <v>19.35568</v>
      </c>
      <c r="AD28">
        <v>9.1149000000000004</v>
      </c>
      <c r="AE28">
        <v>49.436556000000003</v>
      </c>
      <c r="AF28">
        <v>8.8740000000000006</v>
      </c>
      <c r="AG28">
        <v>12.922800000000001</v>
      </c>
      <c r="AH28">
        <v>89.965000000000003</v>
      </c>
      <c r="AI28">
        <v>33.097999999999999</v>
      </c>
      <c r="AJ28">
        <v>0</v>
      </c>
      <c r="AK28">
        <v>51.267600000000002</v>
      </c>
      <c r="AL28">
        <v>60.423999999999999</v>
      </c>
      <c r="AM28">
        <v>10.5307</v>
      </c>
      <c r="AN28">
        <v>0.66954999999999998</v>
      </c>
      <c r="AO28">
        <v>6.4973999999999998</v>
      </c>
      <c r="AP28">
        <v>5.1239999999999997</v>
      </c>
      <c r="AQ28">
        <v>0</v>
      </c>
      <c r="AR28">
        <v>53.543999999999997</v>
      </c>
      <c r="AS28">
        <v>31.897383000000001</v>
      </c>
      <c r="AT28">
        <v>12.36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70.049999999999983</v>
      </c>
      <c r="BA28">
        <f t="shared" si="1"/>
        <v>2820.4533869999996</v>
      </c>
      <c r="BB28">
        <v>25</v>
      </c>
      <c r="BD28">
        <v>8.0299999999999994</v>
      </c>
      <c r="BE28">
        <v>7.64</v>
      </c>
      <c r="BF28">
        <v>2.0699999999999998</v>
      </c>
      <c r="BG28">
        <v>4.0199999999999996</v>
      </c>
      <c r="BH28">
        <v>5.81</v>
      </c>
      <c r="BI28">
        <v>7.17</v>
      </c>
      <c r="BJ28">
        <v>1.56</v>
      </c>
      <c r="BK28">
        <v>3.3</v>
      </c>
      <c r="BL28">
        <v>3.11</v>
      </c>
      <c r="BM28">
        <v>1.6</v>
      </c>
      <c r="BN28">
        <v>0</v>
      </c>
      <c r="BO28">
        <v>15.77</v>
      </c>
      <c r="BP28">
        <v>2.97</v>
      </c>
      <c r="BQ28">
        <v>4.38</v>
      </c>
      <c r="BR28">
        <v>2.16</v>
      </c>
      <c r="BS28">
        <v>0.46</v>
      </c>
      <c r="BT28">
        <v>0</v>
      </c>
      <c r="BU28">
        <v>0</v>
      </c>
      <c r="BV28">
        <v>0</v>
      </c>
      <c r="BW28">
        <f t="shared" si="2"/>
        <v>70.049999999999983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15.4</v>
      </c>
      <c r="K29">
        <v>450.03320000000002</v>
      </c>
      <c r="L29">
        <v>645.65499999999997</v>
      </c>
      <c r="M29">
        <v>92</v>
      </c>
      <c r="N29">
        <v>118.125</v>
      </c>
      <c r="O29">
        <v>123.66562500000001</v>
      </c>
      <c r="P29">
        <v>137.25</v>
      </c>
      <c r="Q29">
        <v>6</v>
      </c>
      <c r="R29">
        <v>21.196097999999999</v>
      </c>
      <c r="S29">
        <v>26.3901</v>
      </c>
      <c r="T29">
        <v>0</v>
      </c>
      <c r="U29">
        <v>418.77</v>
      </c>
      <c r="V29">
        <v>20.73</v>
      </c>
      <c r="W29">
        <v>34.799309999999998</v>
      </c>
      <c r="X29">
        <v>147.515624</v>
      </c>
      <c r="Y29">
        <v>0</v>
      </c>
      <c r="Z29">
        <v>6.6</v>
      </c>
      <c r="AA29">
        <v>11.85</v>
      </c>
      <c r="AB29">
        <v>26.34008</v>
      </c>
      <c r="AC29">
        <v>19.35568</v>
      </c>
      <c r="AD29">
        <v>9.1149000000000004</v>
      </c>
      <c r="AE29">
        <v>49.436556000000003</v>
      </c>
      <c r="AF29">
        <v>8.8740000000000006</v>
      </c>
      <c r="AG29">
        <v>12.922800000000001</v>
      </c>
      <c r="AH29">
        <v>89.965000000000003</v>
      </c>
      <c r="AI29">
        <v>33.097999999999999</v>
      </c>
      <c r="AJ29">
        <v>0</v>
      </c>
      <c r="AK29">
        <v>51.267600000000002</v>
      </c>
      <c r="AL29">
        <v>60.423999999999999</v>
      </c>
      <c r="AM29">
        <v>10.5307</v>
      </c>
      <c r="AN29">
        <v>0.66954999999999998</v>
      </c>
      <c r="AO29">
        <v>6.4973999999999998</v>
      </c>
      <c r="AP29">
        <v>5.1239999999999997</v>
      </c>
      <c r="AQ29">
        <v>0</v>
      </c>
      <c r="AR29">
        <v>53.543999999999997</v>
      </c>
      <c r="AS29">
        <v>31.897383000000001</v>
      </c>
      <c r="AT29">
        <v>12.36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70.429999999999978</v>
      </c>
      <c r="BA29">
        <f t="shared" si="1"/>
        <v>2827.8316059999997</v>
      </c>
      <c r="BB29">
        <v>26</v>
      </c>
      <c r="BD29">
        <v>8.0299999999999994</v>
      </c>
      <c r="BE29">
        <v>7.64</v>
      </c>
      <c r="BF29">
        <v>2.0699999999999998</v>
      </c>
      <c r="BG29">
        <v>4.0199999999999996</v>
      </c>
      <c r="BH29">
        <v>5.81</v>
      </c>
      <c r="BI29">
        <v>7.17</v>
      </c>
      <c r="BJ29">
        <v>1.56</v>
      </c>
      <c r="BK29">
        <v>3.3</v>
      </c>
      <c r="BL29">
        <v>3.49</v>
      </c>
      <c r="BM29">
        <v>1.6</v>
      </c>
      <c r="BN29">
        <v>0</v>
      </c>
      <c r="BO29">
        <v>15.77</v>
      </c>
      <c r="BP29">
        <v>2.97</v>
      </c>
      <c r="BQ29">
        <v>4.38</v>
      </c>
      <c r="BR29">
        <v>2.16</v>
      </c>
      <c r="BS29">
        <v>0.46</v>
      </c>
      <c r="BT29">
        <v>0</v>
      </c>
      <c r="BU29">
        <v>0</v>
      </c>
      <c r="BV29">
        <v>0</v>
      </c>
      <c r="BW29">
        <f t="shared" si="2"/>
        <v>70.429999999999978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15.4</v>
      </c>
      <c r="K30">
        <v>450.03320000000002</v>
      </c>
      <c r="L30">
        <v>624.65499999999997</v>
      </c>
      <c r="M30">
        <v>92</v>
      </c>
      <c r="N30">
        <v>118.125</v>
      </c>
      <c r="O30">
        <v>123.66562500000001</v>
      </c>
      <c r="P30">
        <v>137.25</v>
      </c>
      <c r="Q30">
        <v>6</v>
      </c>
      <c r="R30">
        <v>21.196097999999999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147.515624</v>
      </c>
      <c r="Y30">
        <v>0</v>
      </c>
      <c r="Z30">
        <v>6.6</v>
      </c>
      <c r="AA30">
        <v>11.85</v>
      </c>
      <c r="AB30">
        <v>26.34008</v>
      </c>
      <c r="AC30">
        <v>19.35568</v>
      </c>
      <c r="AD30">
        <v>9.1149000000000004</v>
      </c>
      <c r="AE30">
        <v>49.436556000000003</v>
      </c>
      <c r="AF30">
        <v>8.8740000000000006</v>
      </c>
      <c r="AG30">
        <v>12.922800000000001</v>
      </c>
      <c r="AH30">
        <v>89.965000000000003</v>
      </c>
      <c r="AI30">
        <v>33.097999999999999</v>
      </c>
      <c r="AJ30">
        <v>0</v>
      </c>
      <c r="AK30">
        <v>51.267600000000002</v>
      </c>
      <c r="AL30">
        <v>60.423999999999999</v>
      </c>
      <c r="AM30">
        <v>10.5307</v>
      </c>
      <c r="AN30">
        <v>0.66954999999999998</v>
      </c>
      <c r="AO30">
        <v>6.4973999999999998</v>
      </c>
      <c r="AP30">
        <v>5.1239999999999997</v>
      </c>
      <c r="AQ30">
        <v>0</v>
      </c>
      <c r="AR30">
        <v>53.543999999999997</v>
      </c>
      <c r="AS30">
        <v>31.897383000000001</v>
      </c>
      <c r="AT30">
        <v>12.36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70.429999999999978</v>
      </c>
      <c r="BA30">
        <f t="shared" si="1"/>
        <v>2806.8316059999993</v>
      </c>
      <c r="BB30">
        <v>27</v>
      </c>
      <c r="BD30">
        <v>8.0299999999999994</v>
      </c>
      <c r="BE30">
        <v>7.64</v>
      </c>
      <c r="BF30">
        <v>2.0699999999999998</v>
      </c>
      <c r="BG30">
        <v>4.0199999999999996</v>
      </c>
      <c r="BH30">
        <v>5.81</v>
      </c>
      <c r="BI30">
        <v>7.17</v>
      </c>
      <c r="BJ30">
        <v>1.56</v>
      </c>
      <c r="BK30">
        <v>3.3</v>
      </c>
      <c r="BL30">
        <v>3.49</v>
      </c>
      <c r="BM30">
        <v>1.6</v>
      </c>
      <c r="BN30">
        <v>0</v>
      </c>
      <c r="BO30">
        <v>15.77</v>
      </c>
      <c r="BP30">
        <v>2.97</v>
      </c>
      <c r="BQ30">
        <v>4.38</v>
      </c>
      <c r="BR30">
        <v>2.16</v>
      </c>
      <c r="BS30">
        <v>0.46</v>
      </c>
      <c r="BT30">
        <v>0</v>
      </c>
      <c r="BU30">
        <v>0</v>
      </c>
      <c r="BV30">
        <v>0</v>
      </c>
      <c r="BW30">
        <f t="shared" si="2"/>
        <v>70.429999999999978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15.4</v>
      </c>
      <c r="K31">
        <v>368</v>
      </c>
      <c r="L31">
        <v>474.65499999999997</v>
      </c>
      <c r="M31">
        <v>92</v>
      </c>
      <c r="N31">
        <v>118.125</v>
      </c>
      <c r="O31">
        <v>123.66562500000001</v>
      </c>
      <c r="P31">
        <v>137.25</v>
      </c>
      <c r="Q31">
        <v>4.2545039999999998</v>
      </c>
      <c r="R31">
        <v>14.6958</v>
      </c>
      <c r="S31">
        <v>18.293600000000001</v>
      </c>
      <c r="T31">
        <v>0</v>
      </c>
      <c r="U31">
        <v>418.77</v>
      </c>
      <c r="V31">
        <v>14.37</v>
      </c>
      <c r="W31">
        <v>24.1234</v>
      </c>
      <c r="X31">
        <v>117.26090000000001</v>
      </c>
      <c r="Y31">
        <v>0</v>
      </c>
      <c r="Z31">
        <v>6.6</v>
      </c>
      <c r="AA31">
        <v>11.85</v>
      </c>
      <c r="AB31">
        <v>26.34008</v>
      </c>
      <c r="AC31">
        <v>19.35568</v>
      </c>
      <c r="AD31">
        <v>18.229800000000001</v>
      </c>
      <c r="AE31">
        <v>49.436556000000003</v>
      </c>
      <c r="AF31">
        <v>8.8740000000000006</v>
      </c>
      <c r="AG31">
        <v>12.922800000000001</v>
      </c>
      <c r="AH31">
        <v>89.965000000000003</v>
      </c>
      <c r="AI31">
        <v>33.097999999999999</v>
      </c>
      <c r="AJ31">
        <v>0</v>
      </c>
      <c r="AK31">
        <v>51.267600000000002</v>
      </c>
      <c r="AL31">
        <v>46.48</v>
      </c>
      <c r="AM31">
        <v>10.5307</v>
      </c>
      <c r="AN31">
        <v>0.66954999999999998</v>
      </c>
      <c r="AO31">
        <v>6.4973999999999998</v>
      </c>
      <c r="AP31">
        <v>5.1239999999999997</v>
      </c>
      <c r="AQ31">
        <v>0</v>
      </c>
      <c r="AR31">
        <v>50.231999999999999</v>
      </c>
      <c r="AS31">
        <v>31.897383000000001</v>
      </c>
      <c r="AT31">
        <v>12.36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70.249999999999986</v>
      </c>
      <c r="BA31">
        <f t="shared" si="1"/>
        <v>2502.8443779999993</v>
      </c>
      <c r="BB31">
        <v>28</v>
      </c>
      <c r="BD31">
        <v>8.0299999999999994</v>
      </c>
      <c r="BE31">
        <v>7.64</v>
      </c>
      <c r="BF31">
        <v>2.0699999999999998</v>
      </c>
      <c r="BG31">
        <v>4.0199999999999996</v>
      </c>
      <c r="BH31">
        <v>5.81</v>
      </c>
      <c r="BI31">
        <v>7.17</v>
      </c>
      <c r="BJ31">
        <v>1.56</v>
      </c>
      <c r="BK31">
        <v>3.26</v>
      </c>
      <c r="BL31">
        <v>3.44</v>
      </c>
      <c r="BM31">
        <v>1.6</v>
      </c>
      <c r="BN31">
        <v>0</v>
      </c>
      <c r="BO31">
        <v>15.68</v>
      </c>
      <c r="BP31">
        <v>2.97</v>
      </c>
      <c r="BQ31">
        <v>4.38</v>
      </c>
      <c r="BR31">
        <v>2.16</v>
      </c>
      <c r="BS31">
        <v>0.46</v>
      </c>
      <c r="BT31">
        <v>0</v>
      </c>
      <c r="BU31">
        <v>0</v>
      </c>
      <c r="BV31">
        <v>0</v>
      </c>
      <c r="BW31">
        <f t="shared" si="2"/>
        <v>70.249999999999986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15.4</v>
      </c>
      <c r="K32">
        <v>368</v>
      </c>
      <c r="L32">
        <v>394.65499999999997</v>
      </c>
      <c r="M32">
        <v>92</v>
      </c>
      <c r="N32">
        <v>118.125</v>
      </c>
      <c r="O32">
        <v>123.66562500000001</v>
      </c>
      <c r="P32">
        <v>137.25</v>
      </c>
      <c r="Q32">
        <v>4.2545039999999998</v>
      </c>
      <c r="R32">
        <v>14.6958</v>
      </c>
      <c r="S32">
        <v>18.293600000000001</v>
      </c>
      <c r="T32">
        <v>0</v>
      </c>
      <c r="U32">
        <v>418.77</v>
      </c>
      <c r="V32">
        <v>14.37</v>
      </c>
      <c r="W32">
        <v>24.1234</v>
      </c>
      <c r="X32">
        <v>147.515624</v>
      </c>
      <c r="Y32">
        <v>0</v>
      </c>
      <c r="Z32">
        <v>6.6</v>
      </c>
      <c r="AA32">
        <v>0</v>
      </c>
      <c r="AB32">
        <v>26.34008</v>
      </c>
      <c r="AC32">
        <v>19.35568</v>
      </c>
      <c r="AD32">
        <v>18.229800000000001</v>
      </c>
      <c r="AE32">
        <v>49.436556000000003</v>
      </c>
      <c r="AF32">
        <v>8.8740000000000006</v>
      </c>
      <c r="AG32">
        <v>12.922800000000001</v>
      </c>
      <c r="AH32">
        <v>89.965000000000003</v>
      </c>
      <c r="AI32">
        <v>33.097999999999999</v>
      </c>
      <c r="AJ32">
        <v>0</v>
      </c>
      <c r="AK32">
        <v>51.267600000000002</v>
      </c>
      <c r="AL32">
        <v>46.48</v>
      </c>
      <c r="AM32">
        <v>10.5307</v>
      </c>
      <c r="AN32">
        <v>0.66954999999999998</v>
      </c>
      <c r="AO32">
        <v>6.4973999999999998</v>
      </c>
      <c r="AP32">
        <v>11.529</v>
      </c>
      <c r="AQ32">
        <v>0</v>
      </c>
      <c r="AR32">
        <v>51.335999999999999</v>
      </c>
      <c r="AS32">
        <v>33.091920000000002</v>
      </c>
      <c r="AT32">
        <v>12.36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70.249999999999986</v>
      </c>
      <c r="BA32">
        <f t="shared" si="1"/>
        <v>2449.9526389999996</v>
      </c>
      <c r="BB32">
        <v>29</v>
      </c>
      <c r="BD32">
        <v>8.0299999999999994</v>
      </c>
      <c r="BE32">
        <v>7.64</v>
      </c>
      <c r="BF32">
        <v>2.0699999999999998</v>
      </c>
      <c r="BG32">
        <v>4.0199999999999996</v>
      </c>
      <c r="BH32">
        <v>5.81</v>
      </c>
      <c r="BI32">
        <v>7.17</v>
      </c>
      <c r="BJ32">
        <v>1.56</v>
      </c>
      <c r="BK32">
        <v>3.26</v>
      </c>
      <c r="BL32">
        <v>3.44</v>
      </c>
      <c r="BM32">
        <v>1.6</v>
      </c>
      <c r="BN32">
        <v>0</v>
      </c>
      <c r="BO32">
        <v>15.68</v>
      </c>
      <c r="BP32">
        <v>2.97</v>
      </c>
      <c r="BQ32">
        <v>4.38</v>
      </c>
      <c r="BR32">
        <v>2.16</v>
      </c>
      <c r="BS32">
        <v>0.46</v>
      </c>
      <c r="BT32">
        <v>0</v>
      </c>
      <c r="BU32">
        <v>0</v>
      </c>
      <c r="BV32">
        <v>0</v>
      </c>
      <c r="BW32">
        <f t="shared" si="2"/>
        <v>70.249999999999986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15.4</v>
      </c>
      <c r="K33">
        <v>368</v>
      </c>
      <c r="L33">
        <v>353.03820000000002</v>
      </c>
      <c r="M33">
        <v>92</v>
      </c>
      <c r="N33">
        <v>118.125</v>
      </c>
      <c r="O33">
        <v>123.66562500000001</v>
      </c>
      <c r="P33">
        <v>137.25</v>
      </c>
      <c r="Q33">
        <v>4.2545039999999998</v>
      </c>
      <c r="R33">
        <v>14.6958</v>
      </c>
      <c r="S33">
        <v>18.293600000000001</v>
      </c>
      <c r="T33">
        <v>0</v>
      </c>
      <c r="U33">
        <v>418.77</v>
      </c>
      <c r="V33">
        <v>14.37</v>
      </c>
      <c r="W33">
        <v>24.1234</v>
      </c>
      <c r="X33">
        <v>147.515624</v>
      </c>
      <c r="Y33">
        <v>0</v>
      </c>
      <c r="Z33">
        <v>6.5537999999999998</v>
      </c>
      <c r="AA33">
        <v>0</v>
      </c>
      <c r="AB33">
        <v>26.34008</v>
      </c>
      <c r="AC33">
        <v>19.35568</v>
      </c>
      <c r="AD33">
        <v>18.229800000000001</v>
      </c>
      <c r="AE33">
        <v>49.436556000000003</v>
      </c>
      <c r="AF33">
        <v>8.8740000000000006</v>
      </c>
      <c r="AG33">
        <v>12.922800000000001</v>
      </c>
      <c r="AH33">
        <v>89.965000000000003</v>
      </c>
      <c r="AI33">
        <v>33.097999999999999</v>
      </c>
      <c r="AJ33">
        <v>0</v>
      </c>
      <c r="AK33">
        <v>51.267600000000002</v>
      </c>
      <c r="AL33">
        <v>46.48</v>
      </c>
      <c r="AM33">
        <v>10.5307</v>
      </c>
      <c r="AN33">
        <v>0.66954999999999998</v>
      </c>
      <c r="AO33">
        <v>6.4973999999999998</v>
      </c>
      <c r="AP33">
        <v>11.529</v>
      </c>
      <c r="AQ33">
        <v>0</v>
      </c>
      <c r="AR33">
        <v>51.335999999999999</v>
      </c>
      <c r="AS33">
        <v>33.091920000000002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70.339999999999975</v>
      </c>
      <c r="BA33">
        <f t="shared" si="1"/>
        <v>2408.3796390000002</v>
      </c>
      <c r="BB33">
        <v>30</v>
      </c>
      <c r="BD33">
        <v>8.0299999999999994</v>
      </c>
      <c r="BE33">
        <v>7.64</v>
      </c>
      <c r="BF33">
        <v>2.0699999999999998</v>
      </c>
      <c r="BG33">
        <v>4.0199999999999996</v>
      </c>
      <c r="BH33">
        <v>5.81</v>
      </c>
      <c r="BI33">
        <v>7.17</v>
      </c>
      <c r="BJ33">
        <v>1.56</v>
      </c>
      <c r="BK33">
        <v>3.26</v>
      </c>
      <c r="BL33">
        <v>3.44</v>
      </c>
      <c r="BM33">
        <v>1.6</v>
      </c>
      <c r="BN33">
        <v>0</v>
      </c>
      <c r="BO33">
        <v>15.77</v>
      </c>
      <c r="BP33">
        <v>2.97</v>
      </c>
      <c r="BQ33">
        <v>4.38</v>
      </c>
      <c r="BR33">
        <v>2.16</v>
      </c>
      <c r="BS33">
        <v>0.46</v>
      </c>
      <c r="BT33">
        <v>0</v>
      </c>
      <c r="BU33">
        <v>0</v>
      </c>
      <c r="BV33">
        <v>0</v>
      </c>
      <c r="BW33">
        <f t="shared" si="2"/>
        <v>70.339999999999975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15.4</v>
      </c>
      <c r="K34">
        <v>368</v>
      </c>
      <c r="L34">
        <v>353.03820000000002</v>
      </c>
      <c r="M34">
        <v>92</v>
      </c>
      <c r="N34">
        <v>118.125</v>
      </c>
      <c r="O34">
        <v>123.66562500000001</v>
      </c>
      <c r="P34">
        <v>137.25</v>
      </c>
      <c r="Q34">
        <v>4.2545039999999998</v>
      </c>
      <c r="R34">
        <v>14.6958</v>
      </c>
      <c r="S34">
        <v>18.293600000000001</v>
      </c>
      <c r="T34">
        <v>0</v>
      </c>
      <c r="U34">
        <v>418.77</v>
      </c>
      <c r="V34">
        <v>14.37</v>
      </c>
      <c r="W34">
        <v>24.1234</v>
      </c>
      <c r="X34">
        <v>147.515624</v>
      </c>
      <c r="Y34">
        <v>0</v>
      </c>
      <c r="Z34">
        <v>6.5537999999999998</v>
      </c>
      <c r="AA34">
        <v>0</v>
      </c>
      <c r="AB34">
        <v>26.34008</v>
      </c>
      <c r="AC34">
        <v>19.35568</v>
      </c>
      <c r="AD34">
        <v>18.229800000000001</v>
      </c>
      <c r="AE34">
        <v>49.436556000000003</v>
      </c>
      <c r="AF34">
        <v>8.8740000000000006</v>
      </c>
      <c r="AG34">
        <v>12.922800000000001</v>
      </c>
      <c r="AH34">
        <v>89.965000000000003</v>
      </c>
      <c r="AI34">
        <v>7.6379999999999999</v>
      </c>
      <c r="AJ34">
        <v>0</v>
      </c>
      <c r="AK34">
        <v>51.267600000000002</v>
      </c>
      <c r="AL34">
        <v>46.48</v>
      </c>
      <c r="AM34">
        <v>10.5307</v>
      </c>
      <c r="AN34">
        <v>0.66954999999999998</v>
      </c>
      <c r="AO34">
        <v>6.4973999999999998</v>
      </c>
      <c r="AP34">
        <v>5.1239999999999997</v>
      </c>
      <c r="AQ34">
        <v>0</v>
      </c>
      <c r="AR34">
        <v>51.335999999999999</v>
      </c>
      <c r="AS34">
        <v>33.091920000000002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70.339999999999975</v>
      </c>
      <c r="BA34">
        <f t="shared" si="1"/>
        <v>2376.514639</v>
      </c>
      <c r="BB34">
        <v>31</v>
      </c>
      <c r="BD34">
        <v>8.0299999999999994</v>
      </c>
      <c r="BE34">
        <v>7.64</v>
      </c>
      <c r="BF34">
        <v>2.0699999999999998</v>
      </c>
      <c r="BG34">
        <v>4.0199999999999996</v>
      </c>
      <c r="BH34">
        <v>5.81</v>
      </c>
      <c r="BI34">
        <v>7.17</v>
      </c>
      <c r="BJ34">
        <v>1.56</v>
      </c>
      <c r="BK34">
        <v>3.26</v>
      </c>
      <c r="BL34">
        <v>3.44</v>
      </c>
      <c r="BM34">
        <v>1.6</v>
      </c>
      <c r="BN34">
        <v>0</v>
      </c>
      <c r="BO34">
        <v>15.77</v>
      </c>
      <c r="BP34">
        <v>2.97</v>
      </c>
      <c r="BQ34">
        <v>4.38</v>
      </c>
      <c r="BR34">
        <v>2.16</v>
      </c>
      <c r="BS34">
        <v>0.46</v>
      </c>
      <c r="BT34">
        <v>0</v>
      </c>
      <c r="BU34">
        <v>0</v>
      </c>
      <c r="BV34">
        <v>0</v>
      </c>
      <c r="BW34">
        <f t="shared" si="2"/>
        <v>70.339999999999975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15.4</v>
      </c>
      <c r="K35">
        <v>368</v>
      </c>
      <c r="L35">
        <v>353.03820000000002</v>
      </c>
      <c r="M35">
        <v>92</v>
      </c>
      <c r="N35">
        <v>118.125</v>
      </c>
      <c r="O35">
        <v>123.66562500000001</v>
      </c>
      <c r="P35">
        <v>137.25</v>
      </c>
      <c r="Q35">
        <v>6.0017810000000003</v>
      </c>
      <c r="R35">
        <v>12.311</v>
      </c>
      <c r="S35">
        <v>13.5905</v>
      </c>
      <c r="T35">
        <v>0</v>
      </c>
      <c r="U35">
        <v>418.77</v>
      </c>
      <c r="V35">
        <v>14.37</v>
      </c>
      <c r="W35">
        <v>24.1234</v>
      </c>
      <c r="X35">
        <v>117.26090000000001</v>
      </c>
      <c r="Y35">
        <v>0</v>
      </c>
      <c r="Z35">
        <v>6.5537999999999998</v>
      </c>
      <c r="AA35">
        <v>0</v>
      </c>
      <c r="AB35">
        <v>26.34008</v>
      </c>
      <c r="AC35">
        <v>19.35568</v>
      </c>
      <c r="AD35">
        <v>18.229800000000001</v>
      </c>
      <c r="AE35">
        <v>49.436556000000003</v>
      </c>
      <c r="AF35">
        <v>8.8740000000000006</v>
      </c>
      <c r="AG35">
        <v>12.922800000000001</v>
      </c>
      <c r="AH35">
        <v>89.965000000000003</v>
      </c>
      <c r="AI35">
        <v>2.5459999999999998</v>
      </c>
      <c r="AJ35">
        <v>0</v>
      </c>
      <c r="AK35">
        <v>51.267600000000002</v>
      </c>
      <c r="AL35">
        <v>46.48</v>
      </c>
      <c r="AM35">
        <v>10.5307</v>
      </c>
      <c r="AN35">
        <v>0.66954999999999998</v>
      </c>
      <c r="AO35">
        <v>6.4973999999999998</v>
      </c>
      <c r="AP35">
        <v>5.1239999999999997</v>
      </c>
      <c r="AQ35">
        <v>0</v>
      </c>
      <c r="AR35">
        <v>51.335999999999999</v>
      </c>
      <c r="AS35">
        <v>33.091920000000002</v>
      </c>
      <c r="AT35">
        <v>12.36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70.219999999999985</v>
      </c>
      <c r="BA35">
        <f t="shared" si="1"/>
        <v>2335.7072919999991</v>
      </c>
      <c r="BB35">
        <v>32</v>
      </c>
      <c r="BD35">
        <v>8.0299999999999994</v>
      </c>
      <c r="BE35">
        <v>7.64</v>
      </c>
      <c r="BF35">
        <v>2.0699999999999998</v>
      </c>
      <c r="BG35">
        <v>4.0199999999999996</v>
      </c>
      <c r="BH35">
        <v>5.81</v>
      </c>
      <c r="BI35">
        <v>7.17</v>
      </c>
      <c r="BJ35">
        <v>1.56</v>
      </c>
      <c r="BK35">
        <v>3.26</v>
      </c>
      <c r="BL35">
        <v>3.32</v>
      </c>
      <c r="BM35">
        <v>1.6</v>
      </c>
      <c r="BN35">
        <v>0</v>
      </c>
      <c r="BO35">
        <v>15.77</v>
      </c>
      <c r="BP35">
        <v>2.97</v>
      </c>
      <c r="BQ35">
        <v>4.38</v>
      </c>
      <c r="BR35">
        <v>2.16</v>
      </c>
      <c r="BS35">
        <v>0.46</v>
      </c>
      <c r="BT35">
        <v>0</v>
      </c>
      <c r="BU35">
        <v>0</v>
      </c>
      <c r="BV35">
        <v>0</v>
      </c>
      <c r="BW35">
        <f t="shared" si="2"/>
        <v>70.219999999999985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15.4</v>
      </c>
      <c r="K36">
        <v>450.03320000000002</v>
      </c>
      <c r="L36">
        <v>394.65499999999997</v>
      </c>
      <c r="M36">
        <v>92</v>
      </c>
      <c r="N36">
        <v>118.125</v>
      </c>
      <c r="O36">
        <v>123.66562500000001</v>
      </c>
      <c r="P36">
        <v>137.25</v>
      </c>
      <c r="Q36">
        <v>6.0017810000000003</v>
      </c>
      <c r="R36">
        <v>12.311</v>
      </c>
      <c r="S36">
        <v>13.5905</v>
      </c>
      <c r="T36">
        <v>0</v>
      </c>
      <c r="U36">
        <v>418.77</v>
      </c>
      <c r="V36">
        <v>14.37</v>
      </c>
      <c r="W36">
        <v>24.1234</v>
      </c>
      <c r="X36">
        <v>117.26090000000001</v>
      </c>
      <c r="Y36">
        <v>0</v>
      </c>
      <c r="Z36">
        <v>6.5537999999999998</v>
      </c>
      <c r="AA36">
        <v>0</v>
      </c>
      <c r="AB36">
        <v>26.34008</v>
      </c>
      <c r="AC36">
        <v>19.35568</v>
      </c>
      <c r="AD36">
        <v>18.229800000000001</v>
      </c>
      <c r="AE36">
        <v>49.436556000000003</v>
      </c>
      <c r="AF36">
        <v>8.8740000000000006</v>
      </c>
      <c r="AG36">
        <v>12.922800000000001</v>
      </c>
      <c r="AH36">
        <v>89.965000000000003</v>
      </c>
      <c r="AI36">
        <v>2.5459999999999998</v>
      </c>
      <c r="AJ36">
        <v>0</v>
      </c>
      <c r="AK36">
        <v>51.267600000000002</v>
      </c>
      <c r="AL36">
        <v>46.48</v>
      </c>
      <c r="AM36">
        <v>10.5307</v>
      </c>
      <c r="AN36">
        <v>0.66954999999999998</v>
      </c>
      <c r="AO36">
        <v>6.4973999999999998</v>
      </c>
      <c r="AP36">
        <v>5.1239999999999997</v>
      </c>
      <c r="AQ36">
        <v>0</v>
      </c>
      <c r="AR36">
        <v>51.335999999999999</v>
      </c>
      <c r="AS36">
        <v>31.897383000000001</v>
      </c>
      <c r="AT36">
        <v>12.36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70.219999999999985</v>
      </c>
      <c r="BA36">
        <f t="shared" si="1"/>
        <v>2458.1627549999989</v>
      </c>
      <c r="BB36">
        <v>33</v>
      </c>
      <c r="BD36">
        <v>8.0299999999999994</v>
      </c>
      <c r="BE36">
        <v>7.64</v>
      </c>
      <c r="BF36">
        <v>2.0699999999999998</v>
      </c>
      <c r="BG36">
        <v>4.0199999999999996</v>
      </c>
      <c r="BH36">
        <v>5.81</v>
      </c>
      <c r="BI36">
        <v>7.17</v>
      </c>
      <c r="BJ36">
        <v>1.56</v>
      </c>
      <c r="BK36">
        <v>3.26</v>
      </c>
      <c r="BL36">
        <v>3.32</v>
      </c>
      <c r="BM36">
        <v>1.6</v>
      </c>
      <c r="BN36">
        <v>0</v>
      </c>
      <c r="BO36">
        <v>15.77</v>
      </c>
      <c r="BP36">
        <v>2.97</v>
      </c>
      <c r="BQ36">
        <v>4.38</v>
      </c>
      <c r="BR36">
        <v>2.16</v>
      </c>
      <c r="BS36">
        <v>0.46</v>
      </c>
      <c r="BT36">
        <v>0</v>
      </c>
      <c r="BU36">
        <v>0</v>
      </c>
      <c r="BV36">
        <v>0</v>
      </c>
      <c r="BW36">
        <f t="shared" si="2"/>
        <v>70.219999999999985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15.4</v>
      </c>
      <c r="K37">
        <v>410</v>
      </c>
      <c r="L37">
        <v>394.65499999999997</v>
      </c>
      <c r="M37">
        <v>92</v>
      </c>
      <c r="N37">
        <v>118.125</v>
      </c>
      <c r="O37">
        <v>123.66562500000001</v>
      </c>
      <c r="P37">
        <v>137.25</v>
      </c>
      <c r="Q37">
        <v>6.0017810000000003</v>
      </c>
      <c r="R37">
        <v>12.311</v>
      </c>
      <c r="S37">
        <v>13.5905</v>
      </c>
      <c r="T37">
        <v>0</v>
      </c>
      <c r="U37">
        <v>418.77</v>
      </c>
      <c r="V37">
        <v>14.37</v>
      </c>
      <c r="W37">
        <v>24.1234</v>
      </c>
      <c r="X37">
        <v>117.26090000000001</v>
      </c>
      <c r="Y37">
        <v>0</v>
      </c>
      <c r="Z37">
        <v>6.5537999999999998</v>
      </c>
      <c r="AA37">
        <v>0</v>
      </c>
      <c r="AB37">
        <v>26.34008</v>
      </c>
      <c r="AC37">
        <v>19.35568</v>
      </c>
      <c r="AD37">
        <v>18.229800000000001</v>
      </c>
      <c r="AE37">
        <v>49.436556000000003</v>
      </c>
      <c r="AF37">
        <v>8.8740000000000006</v>
      </c>
      <c r="AG37">
        <v>12.922800000000001</v>
      </c>
      <c r="AH37">
        <v>89.965000000000003</v>
      </c>
      <c r="AI37">
        <v>2.5459999999999998</v>
      </c>
      <c r="AJ37">
        <v>0</v>
      </c>
      <c r="AK37">
        <v>51.267600000000002</v>
      </c>
      <c r="AL37">
        <v>46.48</v>
      </c>
      <c r="AM37">
        <v>10.5307</v>
      </c>
      <c r="AN37">
        <v>0.66954999999999998</v>
      </c>
      <c r="AO37">
        <v>7.6734</v>
      </c>
      <c r="AP37">
        <v>5.1239999999999997</v>
      </c>
      <c r="AQ37">
        <v>0</v>
      </c>
      <c r="AR37">
        <v>51.335999999999999</v>
      </c>
      <c r="AS37">
        <v>31.897383000000001</v>
      </c>
      <c r="AT37">
        <v>14.007999999999999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70.649999999999991</v>
      </c>
      <c r="BA37">
        <f t="shared" si="1"/>
        <v>2421.383554999999</v>
      </c>
      <c r="BB37">
        <v>34</v>
      </c>
      <c r="BD37">
        <v>8.43</v>
      </c>
      <c r="BE37">
        <v>7.64</v>
      </c>
      <c r="BF37">
        <v>2.1</v>
      </c>
      <c r="BG37">
        <v>4.0199999999999996</v>
      </c>
      <c r="BH37">
        <v>5.81</v>
      </c>
      <c r="BI37">
        <v>7.17</v>
      </c>
      <c r="BJ37">
        <v>1.56</v>
      </c>
      <c r="BK37">
        <v>3.26</v>
      </c>
      <c r="BL37">
        <v>3.32</v>
      </c>
      <c r="BM37">
        <v>1.6</v>
      </c>
      <c r="BN37">
        <v>0</v>
      </c>
      <c r="BO37">
        <v>15.77</v>
      </c>
      <c r="BP37">
        <v>2.97</v>
      </c>
      <c r="BQ37">
        <v>4.38</v>
      </c>
      <c r="BR37">
        <v>2.16</v>
      </c>
      <c r="BS37">
        <v>0.46</v>
      </c>
      <c r="BT37">
        <v>0</v>
      </c>
      <c r="BU37">
        <v>0</v>
      </c>
      <c r="BV37">
        <v>0</v>
      </c>
      <c r="BW37">
        <f t="shared" si="2"/>
        <v>70.649999999999991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15.4</v>
      </c>
      <c r="K38">
        <v>368</v>
      </c>
      <c r="L38">
        <v>353.03820000000002</v>
      </c>
      <c r="M38">
        <v>92</v>
      </c>
      <c r="N38">
        <v>118.125</v>
      </c>
      <c r="O38">
        <v>123.66562500000001</v>
      </c>
      <c r="P38">
        <v>137.25</v>
      </c>
      <c r="Q38">
        <v>6.0017810000000003</v>
      </c>
      <c r="R38">
        <v>12.311</v>
      </c>
      <c r="S38">
        <v>13.5905</v>
      </c>
      <c r="T38">
        <v>0</v>
      </c>
      <c r="U38">
        <v>418.77</v>
      </c>
      <c r="V38">
        <v>14.37</v>
      </c>
      <c r="W38">
        <v>24.1234</v>
      </c>
      <c r="X38">
        <v>117.26090000000001</v>
      </c>
      <c r="Y38">
        <v>0</v>
      </c>
      <c r="Z38">
        <v>6.5537999999999998</v>
      </c>
      <c r="AA38">
        <v>0</v>
      </c>
      <c r="AB38">
        <v>26.34008</v>
      </c>
      <c r="AC38">
        <v>19.35568</v>
      </c>
      <c r="AD38">
        <v>18.229800000000001</v>
      </c>
      <c r="AE38">
        <v>49.436556000000003</v>
      </c>
      <c r="AF38">
        <v>8.8740000000000006</v>
      </c>
      <c r="AG38">
        <v>12.922800000000001</v>
      </c>
      <c r="AH38">
        <v>89.965000000000003</v>
      </c>
      <c r="AI38">
        <v>14.6395</v>
      </c>
      <c r="AJ38">
        <v>0</v>
      </c>
      <c r="AK38">
        <v>51.267600000000002</v>
      </c>
      <c r="AL38">
        <v>46.48</v>
      </c>
      <c r="AM38">
        <v>10.5307</v>
      </c>
      <c r="AN38">
        <v>0.66954999999999998</v>
      </c>
      <c r="AO38">
        <v>7.6734</v>
      </c>
      <c r="AP38">
        <v>5.1239999999999997</v>
      </c>
      <c r="AQ38">
        <v>0</v>
      </c>
      <c r="AR38">
        <v>51.335999999999999</v>
      </c>
      <c r="AS38">
        <v>31.897383000000001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70.779999999999987</v>
      </c>
      <c r="BA38">
        <f t="shared" si="1"/>
        <v>2349.9902549999997</v>
      </c>
      <c r="BB38">
        <v>35</v>
      </c>
      <c r="BD38">
        <v>8.56</v>
      </c>
      <c r="BE38">
        <v>7.64</v>
      </c>
      <c r="BF38">
        <v>2.1</v>
      </c>
      <c r="BG38">
        <v>4.0199999999999996</v>
      </c>
      <c r="BH38">
        <v>5.81</v>
      </c>
      <c r="BI38">
        <v>7.17</v>
      </c>
      <c r="BJ38">
        <v>1.56</v>
      </c>
      <c r="BK38">
        <v>3.26</v>
      </c>
      <c r="BL38">
        <v>3.32</v>
      </c>
      <c r="BM38">
        <v>1.6</v>
      </c>
      <c r="BN38">
        <v>0</v>
      </c>
      <c r="BO38">
        <v>15.77</v>
      </c>
      <c r="BP38">
        <v>2.97</v>
      </c>
      <c r="BQ38">
        <v>4.38</v>
      </c>
      <c r="BR38">
        <v>2.16</v>
      </c>
      <c r="BS38">
        <v>0.46</v>
      </c>
      <c r="BT38">
        <v>0</v>
      </c>
      <c r="BU38">
        <v>0</v>
      </c>
      <c r="BV38">
        <v>0</v>
      </c>
      <c r="BW38">
        <f t="shared" si="2"/>
        <v>70.779999999999987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15.4</v>
      </c>
      <c r="K39">
        <v>368</v>
      </c>
      <c r="L39">
        <v>353.03820000000002</v>
      </c>
      <c r="M39">
        <v>92</v>
      </c>
      <c r="N39">
        <v>118.125</v>
      </c>
      <c r="O39">
        <v>123.66562500000001</v>
      </c>
      <c r="P39">
        <v>137.25</v>
      </c>
      <c r="Q39">
        <v>6.0017810000000003</v>
      </c>
      <c r="R39">
        <v>12.311</v>
      </c>
      <c r="S39">
        <v>13.5905</v>
      </c>
      <c r="T39">
        <v>0</v>
      </c>
      <c r="U39">
        <v>418.77</v>
      </c>
      <c r="V39">
        <v>14.37</v>
      </c>
      <c r="W39">
        <v>24.1234</v>
      </c>
      <c r="X39">
        <v>117.26090000000001</v>
      </c>
      <c r="Y39">
        <v>0</v>
      </c>
      <c r="Z39">
        <v>6.5537999999999998</v>
      </c>
      <c r="AA39">
        <v>0</v>
      </c>
      <c r="AB39">
        <v>26.34008</v>
      </c>
      <c r="AC39">
        <v>19.35568</v>
      </c>
      <c r="AD39">
        <v>18.229800000000001</v>
      </c>
      <c r="AE39">
        <v>49.436556000000003</v>
      </c>
      <c r="AF39">
        <v>8.8740000000000006</v>
      </c>
      <c r="AG39">
        <v>12.922800000000001</v>
      </c>
      <c r="AH39">
        <v>89.965000000000003</v>
      </c>
      <c r="AI39">
        <v>14.6395</v>
      </c>
      <c r="AJ39">
        <v>0</v>
      </c>
      <c r="AK39">
        <v>51.267600000000002</v>
      </c>
      <c r="AL39">
        <v>46.48</v>
      </c>
      <c r="AM39">
        <v>10.5307</v>
      </c>
      <c r="AN39">
        <v>0.66954999999999998</v>
      </c>
      <c r="AO39">
        <v>7.6734</v>
      </c>
      <c r="AP39">
        <v>5.1239999999999997</v>
      </c>
      <c r="AQ39">
        <v>0</v>
      </c>
      <c r="AR39">
        <v>51.335999999999999</v>
      </c>
      <c r="AS39">
        <v>31.897383000000001</v>
      </c>
      <c r="AT39">
        <v>14.007999999999999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71.219999999999985</v>
      </c>
      <c r="BA39">
        <f t="shared" si="1"/>
        <v>2350.4302549999993</v>
      </c>
      <c r="BB39">
        <v>36</v>
      </c>
      <c r="BD39">
        <v>8.8800000000000008</v>
      </c>
      <c r="BE39">
        <v>7.64</v>
      </c>
      <c r="BF39">
        <v>2.13</v>
      </c>
      <c r="BG39">
        <v>4.0199999999999996</v>
      </c>
      <c r="BH39">
        <v>5.81</v>
      </c>
      <c r="BI39">
        <v>7.17</v>
      </c>
      <c r="BJ39">
        <v>1.56</v>
      </c>
      <c r="BK39">
        <v>3.26</v>
      </c>
      <c r="BL39">
        <v>3.41</v>
      </c>
      <c r="BM39">
        <v>1.6</v>
      </c>
      <c r="BN39">
        <v>0</v>
      </c>
      <c r="BO39">
        <v>15.77</v>
      </c>
      <c r="BP39">
        <v>2.97</v>
      </c>
      <c r="BQ39">
        <v>4.38</v>
      </c>
      <c r="BR39">
        <v>2.16</v>
      </c>
      <c r="BS39">
        <v>0.46</v>
      </c>
      <c r="BT39">
        <v>0</v>
      </c>
      <c r="BU39">
        <v>0</v>
      </c>
      <c r="BV39">
        <v>0</v>
      </c>
      <c r="BW39">
        <f t="shared" si="2"/>
        <v>71.219999999999985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15.4</v>
      </c>
      <c r="K40">
        <v>368</v>
      </c>
      <c r="L40">
        <v>353.03820000000002</v>
      </c>
      <c r="M40">
        <v>92</v>
      </c>
      <c r="N40">
        <v>118.125</v>
      </c>
      <c r="O40">
        <v>123.66562500000001</v>
      </c>
      <c r="P40">
        <v>137.25</v>
      </c>
      <c r="Q40">
        <v>6.0017810000000003</v>
      </c>
      <c r="R40">
        <v>12.311</v>
      </c>
      <c r="S40">
        <v>13.5905</v>
      </c>
      <c r="T40">
        <v>0</v>
      </c>
      <c r="U40">
        <v>418.77</v>
      </c>
      <c r="V40">
        <v>14.37</v>
      </c>
      <c r="W40">
        <v>24.1234</v>
      </c>
      <c r="X40">
        <v>117.26090000000001</v>
      </c>
      <c r="Y40">
        <v>0</v>
      </c>
      <c r="Z40">
        <v>6.5537999999999998</v>
      </c>
      <c r="AA40">
        <v>0</v>
      </c>
      <c r="AB40">
        <v>26.34008</v>
      </c>
      <c r="AC40">
        <v>19.35568</v>
      </c>
      <c r="AD40">
        <v>18.229800000000001</v>
      </c>
      <c r="AE40">
        <v>49.436556000000003</v>
      </c>
      <c r="AF40">
        <v>8.8740000000000006</v>
      </c>
      <c r="AG40">
        <v>12.922800000000001</v>
      </c>
      <c r="AH40">
        <v>89.965000000000003</v>
      </c>
      <c r="AI40">
        <v>14.6395</v>
      </c>
      <c r="AJ40">
        <v>0</v>
      </c>
      <c r="AK40">
        <v>51.267600000000002</v>
      </c>
      <c r="AL40">
        <v>46.48</v>
      </c>
      <c r="AM40">
        <v>10.5307</v>
      </c>
      <c r="AN40">
        <v>0.66954999999999998</v>
      </c>
      <c r="AO40">
        <v>7.6734</v>
      </c>
      <c r="AP40">
        <v>5.1239999999999997</v>
      </c>
      <c r="AQ40">
        <v>0</v>
      </c>
      <c r="AR40">
        <v>51.335999999999999</v>
      </c>
      <c r="AS40">
        <v>31.897383000000001</v>
      </c>
      <c r="AT40">
        <v>14.007999999999999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71.649999999999991</v>
      </c>
      <c r="BA40">
        <f t="shared" si="1"/>
        <v>2350.8602549999996</v>
      </c>
      <c r="BB40">
        <v>37</v>
      </c>
      <c r="BD40">
        <v>9.31</v>
      </c>
      <c r="BE40">
        <v>7.64</v>
      </c>
      <c r="BF40">
        <v>2.13</v>
      </c>
      <c r="BG40">
        <v>4.0199999999999996</v>
      </c>
      <c r="BH40">
        <v>5.81</v>
      </c>
      <c r="BI40">
        <v>7.17</v>
      </c>
      <c r="BJ40">
        <v>1.56</v>
      </c>
      <c r="BK40">
        <v>3.26</v>
      </c>
      <c r="BL40">
        <v>3.41</v>
      </c>
      <c r="BM40">
        <v>1.6</v>
      </c>
      <c r="BN40">
        <v>0</v>
      </c>
      <c r="BO40">
        <v>15.77</v>
      </c>
      <c r="BP40">
        <v>2.97</v>
      </c>
      <c r="BQ40">
        <v>4.38</v>
      </c>
      <c r="BR40">
        <v>2.16</v>
      </c>
      <c r="BS40">
        <v>0.46</v>
      </c>
      <c r="BT40">
        <v>0</v>
      </c>
      <c r="BU40">
        <v>0</v>
      </c>
      <c r="BV40">
        <v>0</v>
      </c>
      <c r="BW40">
        <f t="shared" si="2"/>
        <v>71.649999999999991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15.4</v>
      </c>
      <c r="K41">
        <v>368</v>
      </c>
      <c r="L41">
        <v>353.03820000000002</v>
      </c>
      <c r="M41">
        <v>92</v>
      </c>
      <c r="N41">
        <v>118.125</v>
      </c>
      <c r="O41">
        <v>123.66562500000001</v>
      </c>
      <c r="P41">
        <v>137.25</v>
      </c>
      <c r="Q41">
        <v>6.0017810000000003</v>
      </c>
      <c r="R41">
        <v>12.311</v>
      </c>
      <c r="S41">
        <v>13.5905</v>
      </c>
      <c r="T41">
        <v>0</v>
      </c>
      <c r="U41">
        <v>418.77</v>
      </c>
      <c r="V41">
        <v>14.37</v>
      </c>
      <c r="W41">
        <v>24.1234</v>
      </c>
      <c r="X41">
        <v>117.26090000000001</v>
      </c>
      <c r="Y41">
        <v>0</v>
      </c>
      <c r="Z41">
        <v>6.5537999999999998</v>
      </c>
      <c r="AA41">
        <v>0</v>
      </c>
      <c r="AB41">
        <v>26.34008</v>
      </c>
      <c r="AC41">
        <v>19.35568</v>
      </c>
      <c r="AD41">
        <v>18.229800000000001</v>
      </c>
      <c r="AE41">
        <v>49.436556000000003</v>
      </c>
      <c r="AF41">
        <v>8.8740000000000006</v>
      </c>
      <c r="AG41">
        <v>12.922800000000001</v>
      </c>
      <c r="AH41">
        <v>89.965000000000003</v>
      </c>
      <c r="AI41">
        <v>14.6395</v>
      </c>
      <c r="AJ41">
        <v>0</v>
      </c>
      <c r="AK41">
        <v>51.267600000000002</v>
      </c>
      <c r="AL41">
        <v>34.86</v>
      </c>
      <c r="AM41">
        <v>10.5307</v>
      </c>
      <c r="AN41">
        <v>0.66954999999999998</v>
      </c>
      <c r="AO41">
        <v>7.6734</v>
      </c>
      <c r="AP41">
        <v>5.1239999999999997</v>
      </c>
      <c r="AQ41">
        <v>0</v>
      </c>
      <c r="AR41">
        <v>51.335999999999999</v>
      </c>
      <c r="AS41">
        <v>31.897383000000001</v>
      </c>
      <c r="AT41">
        <v>14.832000000000001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71.649999999999991</v>
      </c>
      <c r="BA41">
        <f t="shared" si="1"/>
        <v>2340.0642549999998</v>
      </c>
      <c r="BB41">
        <v>38</v>
      </c>
      <c r="BD41">
        <v>9.31</v>
      </c>
      <c r="BE41">
        <v>7.64</v>
      </c>
      <c r="BF41">
        <v>2.13</v>
      </c>
      <c r="BG41">
        <v>4.0199999999999996</v>
      </c>
      <c r="BH41">
        <v>5.81</v>
      </c>
      <c r="BI41">
        <v>7.17</v>
      </c>
      <c r="BJ41">
        <v>1.56</v>
      </c>
      <c r="BK41">
        <v>3.26</v>
      </c>
      <c r="BL41">
        <v>3.41</v>
      </c>
      <c r="BM41">
        <v>1.6</v>
      </c>
      <c r="BN41">
        <v>0</v>
      </c>
      <c r="BO41">
        <v>15.77</v>
      </c>
      <c r="BP41">
        <v>2.97</v>
      </c>
      <c r="BQ41">
        <v>4.38</v>
      </c>
      <c r="BR41">
        <v>2.16</v>
      </c>
      <c r="BS41">
        <v>0.46</v>
      </c>
      <c r="BT41">
        <v>0</v>
      </c>
      <c r="BU41">
        <v>0</v>
      </c>
      <c r="BV41">
        <v>0</v>
      </c>
      <c r="BW41">
        <f t="shared" si="2"/>
        <v>71.649999999999991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15.4</v>
      </c>
      <c r="K42">
        <v>368</v>
      </c>
      <c r="L42">
        <v>353.03820000000002</v>
      </c>
      <c r="M42">
        <v>92</v>
      </c>
      <c r="N42">
        <v>118.125</v>
      </c>
      <c r="O42">
        <v>123.66562500000001</v>
      </c>
      <c r="P42">
        <v>137.25</v>
      </c>
      <c r="Q42">
        <v>6.0017810000000003</v>
      </c>
      <c r="R42">
        <v>12.311</v>
      </c>
      <c r="S42">
        <v>13.5905</v>
      </c>
      <c r="T42">
        <v>0</v>
      </c>
      <c r="U42">
        <v>418.77</v>
      </c>
      <c r="V42">
        <v>14.37</v>
      </c>
      <c r="W42">
        <v>24.1234</v>
      </c>
      <c r="X42">
        <v>117.26090000000001</v>
      </c>
      <c r="Y42">
        <v>0</v>
      </c>
      <c r="Z42">
        <v>6.5537999999999998</v>
      </c>
      <c r="AA42">
        <v>0</v>
      </c>
      <c r="AB42">
        <v>26.34008</v>
      </c>
      <c r="AC42">
        <v>19.35568</v>
      </c>
      <c r="AD42">
        <v>18.229800000000001</v>
      </c>
      <c r="AE42">
        <v>49.436556000000003</v>
      </c>
      <c r="AF42">
        <v>8.8740000000000006</v>
      </c>
      <c r="AG42">
        <v>12.922800000000001</v>
      </c>
      <c r="AH42">
        <v>89.965000000000003</v>
      </c>
      <c r="AI42">
        <v>2.5459999999999998</v>
      </c>
      <c r="AJ42">
        <v>0</v>
      </c>
      <c r="AK42">
        <v>51.267600000000002</v>
      </c>
      <c r="AL42">
        <v>34.86</v>
      </c>
      <c r="AM42">
        <v>10.5307</v>
      </c>
      <c r="AN42">
        <v>0.66954999999999998</v>
      </c>
      <c r="AO42">
        <v>7.6734</v>
      </c>
      <c r="AP42">
        <v>5.1239999999999997</v>
      </c>
      <c r="AQ42">
        <v>0</v>
      </c>
      <c r="AR42">
        <v>51.335999999999999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72.36999999999999</v>
      </c>
      <c r="BA42">
        <f t="shared" si="1"/>
        <v>2328.8555549999992</v>
      </c>
      <c r="BB42">
        <v>39</v>
      </c>
      <c r="BD42">
        <v>9.9499999999999993</v>
      </c>
      <c r="BE42">
        <v>7.64</v>
      </c>
      <c r="BF42">
        <v>2.13</v>
      </c>
      <c r="BG42">
        <v>4.0199999999999996</v>
      </c>
      <c r="BH42">
        <v>5.81</v>
      </c>
      <c r="BI42">
        <v>7.17</v>
      </c>
      <c r="BJ42">
        <v>1.56</v>
      </c>
      <c r="BK42">
        <v>3.3</v>
      </c>
      <c r="BL42">
        <v>3.45</v>
      </c>
      <c r="BM42">
        <v>1.6</v>
      </c>
      <c r="BN42">
        <v>0</v>
      </c>
      <c r="BO42">
        <v>15.77</v>
      </c>
      <c r="BP42">
        <v>2.97</v>
      </c>
      <c r="BQ42">
        <v>4.38</v>
      </c>
      <c r="BR42">
        <v>2.16</v>
      </c>
      <c r="BS42">
        <v>0.46</v>
      </c>
      <c r="BT42">
        <v>0</v>
      </c>
      <c r="BU42">
        <v>0</v>
      </c>
      <c r="BV42">
        <v>0</v>
      </c>
      <c r="BW42">
        <f t="shared" si="2"/>
        <v>72.36999999999999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15.4</v>
      </c>
      <c r="K43">
        <v>438</v>
      </c>
      <c r="L43">
        <v>353.03820000000002</v>
      </c>
      <c r="M43">
        <v>92</v>
      </c>
      <c r="N43">
        <v>118.125</v>
      </c>
      <c r="O43">
        <v>123.66562500000001</v>
      </c>
      <c r="P43">
        <v>137.25</v>
      </c>
      <c r="Q43">
        <v>6.0017810000000003</v>
      </c>
      <c r="R43">
        <v>12.311</v>
      </c>
      <c r="S43">
        <v>13.5905</v>
      </c>
      <c r="T43">
        <v>0</v>
      </c>
      <c r="U43">
        <v>418.77</v>
      </c>
      <c r="V43">
        <v>14.37</v>
      </c>
      <c r="W43">
        <v>24.1234</v>
      </c>
      <c r="X43">
        <v>147.515624</v>
      </c>
      <c r="Y43">
        <v>0</v>
      </c>
      <c r="Z43">
        <v>13.1076</v>
      </c>
      <c r="AA43">
        <v>0</v>
      </c>
      <c r="AB43">
        <v>26.34008</v>
      </c>
      <c r="AC43">
        <v>19.35568</v>
      </c>
      <c r="AD43">
        <v>18.229800000000001</v>
      </c>
      <c r="AE43">
        <v>49.436556000000003</v>
      </c>
      <c r="AF43">
        <v>0</v>
      </c>
      <c r="AG43">
        <v>12.922800000000001</v>
      </c>
      <c r="AH43">
        <v>89.965000000000003</v>
      </c>
      <c r="AI43">
        <v>2.5459999999999998</v>
      </c>
      <c r="AJ43">
        <v>0</v>
      </c>
      <c r="AK43">
        <v>51.267600000000002</v>
      </c>
      <c r="AL43">
        <v>34.86</v>
      </c>
      <c r="AM43">
        <v>10.5307</v>
      </c>
      <c r="AN43">
        <v>0.66954999999999998</v>
      </c>
      <c r="AO43">
        <v>7.6734</v>
      </c>
      <c r="AP43">
        <v>5.1239999999999997</v>
      </c>
      <c r="AQ43">
        <v>0</v>
      </c>
      <c r="AR43">
        <v>51.335999999999999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73.679999999999993</v>
      </c>
      <c r="BA43">
        <f t="shared" si="1"/>
        <v>2428.1000789999994</v>
      </c>
      <c r="BB43">
        <v>40</v>
      </c>
      <c r="BD43">
        <v>11.23</v>
      </c>
      <c r="BE43">
        <v>7.64</v>
      </c>
      <c r="BF43">
        <v>2.16</v>
      </c>
      <c r="BG43">
        <v>4.0199999999999996</v>
      </c>
      <c r="BH43">
        <v>5.81</v>
      </c>
      <c r="BI43">
        <v>7.17</v>
      </c>
      <c r="BJ43">
        <v>1.56</v>
      </c>
      <c r="BK43">
        <v>3.3</v>
      </c>
      <c r="BL43">
        <v>3.45</v>
      </c>
      <c r="BM43">
        <v>1.6</v>
      </c>
      <c r="BN43">
        <v>0</v>
      </c>
      <c r="BO43">
        <v>15.77</v>
      </c>
      <c r="BP43">
        <v>2.97</v>
      </c>
      <c r="BQ43">
        <v>4.38</v>
      </c>
      <c r="BR43">
        <v>2.16</v>
      </c>
      <c r="BS43">
        <v>0.46</v>
      </c>
      <c r="BT43">
        <v>0</v>
      </c>
      <c r="BU43">
        <v>0</v>
      </c>
      <c r="BV43">
        <v>0</v>
      </c>
      <c r="BW43">
        <f t="shared" si="2"/>
        <v>73.679999999999993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15.4</v>
      </c>
      <c r="K44">
        <v>508</v>
      </c>
      <c r="L44">
        <v>353.03820000000002</v>
      </c>
      <c r="M44">
        <v>92</v>
      </c>
      <c r="N44">
        <v>118.125</v>
      </c>
      <c r="O44">
        <v>123.66562500000001</v>
      </c>
      <c r="P44">
        <v>137.25</v>
      </c>
      <c r="Q44">
        <v>6.0017810000000003</v>
      </c>
      <c r="R44">
        <v>12.311</v>
      </c>
      <c r="S44">
        <v>13.5905</v>
      </c>
      <c r="T44">
        <v>0</v>
      </c>
      <c r="U44">
        <v>418.77</v>
      </c>
      <c r="V44">
        <v>14.37</v>
      </c>
      <c r="W44">
        <v>24.1234</v>
      </c>
      <c r="X44">
        <v>147.515624</v>
      </c>
      <c r="Y44">
        <v>0</v>
      </c>
      <c r="Z44">
        <v>13.1076</v>
      </c>
      <c r="AA44">
        <v>0</v>
      </c>
      <c r="AB44">
        <v>26.260100000000001</v>
      </c>
      <c r="AC44">
        <v>19.35568</v>
      </c>
      <c r="AD44">
        <v>18.229800000000001</v>
      </c>
      <c r="AE44">
        <v>49.436556000000003</v>
      </c>
      <c r="AF44">
        <v>0</v>
      </c>
      <c r="AG44">
        <v>12.922800000000001</v>
      </c>
      <c r="AH44">
        <v>89.965000000000003</v>
      </c>
      <c r="AI44">
        <v>2.5459999999999998</v>
      </c>
      <c r="AJ44">
        <v>0</v>
      </c>
      <c r="AK44">
        <v>51.267600000000002</v>
      </c>
      <c r="AL44">
        <v>34.86</v>
      </c>
      <c r="AM44">
        <v>10.5307</v>
      </c>
      <c r="AN44">
        <v>0.66954999999999998</v>
      </c>
      <c r="AO44">
        <v>7.6734</v>
      </c>
      <c r="AP44">
        <v>5.1239999999999997</v>
      </c>
      <c r="AQ44">
        <v>0</v>
      </c>
      <c r="AR44">
        <v>50.231999999999999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74.049999999999983</v>
      </c>
      <c r="BA44">
        <f t="shared" si="1"/>
        <v>2497.2860989999999</v>
      </c>
      <c r="BB44">
        <v>41</v>
      </c>
      <c r="BD44">
        <v>11.45</v>
      </c>
      <c r="BE44">
        <v>7.64</v>
      </c>
      <c r="BF44">
        <v>2.16</v>
      </c>
      <c r="BG44">
        <v>4.0199999999999996</v>
      </c>
      <c r="BH44">
        <v>5.81</v>
      </c>
      <c r="BI44">
        <v>7.17</v>
      </c>
      <c r="BJ44">
        <v>1.56</v>
      </c>
      <c r="BK44">
        <v>3.36</v>
      </c>
      <c r="BL44">
        <v>3.54</v>
      </c>
      <c r="BM44">
        <v>1.6</v>
      </c>
      <c r="BN44">
        <v>0</v>
      </c>
      <c r="BO44">
        <v>15.77</v>
      </c>
      <c r="BP44">
        <v>2.97</v>
      </c>
      <c r="BQ44">
        <v>4.38</v>
      </c>
      <c r="BR44">
        <v>2.16</v>
      </c>
      <c r="BS44">
        <v>0.46</v>
      </c>
      <c r="BT44">
        <v>0</v>
      </c>
      <c r="BU44">
        <v>0</v>
      </c>
      <c r="BV44">
        <v>0</v>
      </c>
      <c r="BW44">
        <f t="shared" si="2"/>
        <v>74.049999999999983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15.4</v>
      </c>
      <c r="K45">
        <v>558</v>
      </c>
      <c r="L45">
        <v>361.03820000000002</v>
      </c>
      <c r="M45">
        <v>92</v>
      </c>
      <c r="N45">
        <v>118.125</v>
      </c>
      <c r="O45">
        <v>123.66562500000001</v>
      </c>
      <c r="P45">
        <v>137.25</v>
      </c>
      <c r="Q45">
        <v>6.000076</v>
      </c>
      <c r="R45">
        <v>18.815200000000001</v>
      </c>
      <c r="S45">
        <v>21.687000000000001</v>
      </c>
      <c r="T45">
        <v>0</v>
      </c>
      <c r="U45">
        <v>418.77</v>
      </c>
      <c r="V45">
        <v>20.73</v>
      </c>
      <c r="W45">
        <v>34.799309999999998</v>
      </c>
      <c r="X45">
        <v>147.515624</v>
      </c>
      <c r="Y45">
        <v>0</v>
      </c>
      <c r="Z45">
        <v>13.1076</v>
      </c>
      <c r="AA45">
        <v>0</v>
      </c>
      <c r="AB45">
        <v>26.260100000000001</v>
      </c>
      <c r="AC45">
        <v>19.35568</v>
      </c>
      <c r="AD45">
        <v>18.229800000000001</v>
      </c>
      <c r="AE45">
        <v>49.436556000000003</v>
      </c>
      <c r="AF45">
        <v>0</v>
      </c>
      <c r="AG45">
        <v>12.922800000000001</v>
      </c>
      <c r="AH45">
        <v>89.965000000000003</v>
      </c>
      <c r="AI45">
        <v>2.5459999999999998</v>
      </c>
      <c r="AJ45">
        <v>0</v>
      </c>
      <c r="AK45">
        <v>51.267600000000002</v>
      </c>
      <c r="AL45">
        <v>34.86</v>
      </c>
      <c r="AM45">
        <v>10.5307</v>
      </c>
      <c r="AN45">
        <v>0.66954999999999998</v>
      </c>
      <c r="AO45">
        <v>7.6734</v>
      </c>
      <c r="AP45">
        <v>5.1239999999999997</v>
      </c>
      <c r="AQ45">
        <v>0</v>
      </c>
      <c r="AR45">
        <v>50.231999999999999</v>
      </c>
      <c r="AS45">
        <v>31.897383000000001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74.049999999999983</v>
      </c>
      <c r="BA45">
        <f t="shared" si="1"/>
        <v>2586.9210040000003</v>
      </c>
      <c r="BB45">
        <v>42</v>
      </c>
      <c r="BD45">
        <v>11.45</v>
      </c>
      <c r="BE45">
        <v>7.64</v>
      </c>
      <c r="BF45">
        <v>2.16</v>
      </c>
      <c r="BG45">
        <v>4.0199999999999996</v>
      </c>
      <c r="BH45">
        <v>5.81</v>
      </c>
      <c r="BI45">
        <v>7.17</v>
      </c>
      <c r="BJ45">
        <v>1.56</v>
      </c>
      <c r="BK45">
        <v>3.36</v>
      </c>
      <c r="BL45">
        <v>3.54</v>
      </c>
      <c r="BM45">
        <v>1.6</v>
      </c>
      <c r="BN45">
        <v>0</v>
      </c>
      <c r="BO45">
        <v>15.77</v>
      </c>
      <c r="BP45">
        <v>2.97</v>
      </c>
      <c r="BQ45">
        <v>4.38</v>
      </c>
      <c r="BR45">
        <v>2.16</v>
      </c>
      <c r="BS45">
        <v>0.46</v>
      </c>
      <c r="BT45">
        <v>0</v>
      </c>
      <c r="BU45">
        <v>0</v>
      </c>
      <c r="BV45">
        <v>0</v>
      </c>
      <c r="BW45">
        <f t="shared" si="2"/>
        <v>74.049999999999983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15.4</v>
      </c>
      <c r="K46">
        <v>583</v>
      </c>
      <c r="L46">
        <v>384.03820000000002</v>
      </c>
      <c r="M46">
        <v>92</v>
      </c>
      <c r="N46">
        <v>118.125</v>
      </c>
      <c r="O46">
        <v>123.66562500000001</v>
      </c>
      <c r="P46">
        <v>137.25</v>
      </c>
      <c r="Q46">
        <v>6.000076</v>
      </c>
      <c r="R46">
        <v>21.196097999999999</v>
      </c>
      <c r="S46">
        <v>26.3901</v>
      </c>
      <c r="T46">
        <v>0</v>
      </c>
      <c r="U46">
        <v>418.77</v>
      </c>
      <c r="V46">
        <v>20.73</v>
      </c>
      <c r="W46">
        <v>34.799309999999998</v>
      </c>
      <c r="X46">
        <v>147.515624</v>
      </c>
      <c r="Y46">
        <v>0</v>
      </c>
      <c r="Z46">
        <v>13.1076</v>
      </c>
      <c r="AA46">
        <v>0</v>
      </c>
      <c r="AB46">
        <v>26.260100000000001</v>
      </c>
      <c r="AC46">
        <v>19.35568</v>
      </c>
      <c r="AD46">
        <v>18.229800000000001</v>
      </c>
      <c r="AE46">
        <v>49.436556000000003</v>
      </c>
      <c r="AF46">
        <v>0</v>
      </c>
      <c r="AG46">
        <v>12.922800000000001</v>
      </c>
      <c r="AH46">
        <v>89.965000000000003</v>
      </c>
      <c r="AI46">
        <v>2.5459999999999998</v>
      </c>
      <c r="AJ46">
        <v>0</v>
      </c>
      <c r="AK46">
        <v>51.267600000000002</v>
      </c>
      <c r="AL46">
        <v>34.86</v>
      </c>
      <c r="AM46">
        <v>10.5307</v>
      </c>
      <c r="AN46">
        <v>0.66954999999999998</v>
      </c>
      <c r="AO46">
        <v>7.6734</v>
      </c>
      <c r="AP46">
        <v>5.1239999999999997</v>
      </c>
      <c r="AQ46">
        <v>0</v>
      </c>
      <c r="AR46">
        <v>50.231999999999999</v>
      </c>
      <c r="AS46">
        <v>31.897383000000001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74.689999999999984</v>
      </c>
      <c r="BA46">
        <f t="shared" si="1"/>
        <v>2642.6450020000002</v>
      </c>
      <c r="BB46">
        <v>43</v>
      </c>
      <c r="BD46">
        <v>12.09</v>
      </c>
      <c r="BE46">
        <v>7.64</v>
      </c>
      <c r="BF46">
        <v>2.16</v>
      </c>
      <c r="BG46">
        <v>4.0199999999999996</v>
      </c>
      <c r="BH46">
        <v>5.81</v>
      </c>
      <c r="BI46">
        <v>7.17</v>
      </c>
      <c r="BJ46">
        <v>1.56</v>
      </c>
      <c r="BK46">
        <v>3.36</v>
      </c>
      <c r="BL46">
        <v>3.54</v>
      </c>
      <c r="BM46">
        <v>1.6</v>
      </c>
      <c r="BN46">
        <v>0</v>
      </c>
      <c r="BO46">
        <v>15.77</v>
      </c>
      <c r="BP46">
        <v>2.97</v>
      </c>
      <c r="BQ46">
        <v>4.38</v>
      </c>
      <c r="BR46">
        <v>2.16</v>
      </c>
      <c r="BS46">
        <v>0.46</v>
      </c>
      <c r="BT46">
        <v>0</v>
      </c>
      <c r="BU46">
        <v>0</v>
      </c>
      <c r="BV46">
        <v>0</v>
      </c>
      <c r="BW46">
        <f t="shared" si="2"/>
        <v>74.689999999999984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15.4</v>
      </c>
      <c r="K47">
        <v>583</v>
      </c>
      <c r="L47">
        <v>403.03820000000002</v>
      </c>
      <c r="M47">
        <v>92</v>
      </c>
      <c r="N47">
        <v>118.125</v>
      </c>
      <c r="O47">
        <v>123.66562500000001</v>
      </c>
      <c r="P47">
        <v>137.25</v>
      </c>
      <c r="Q47">
        <v>6</v>
      </c>
      <c r="R47">
        <v>21.196097999999999</v>
      </c>
      <c r="S47">
        <v>26.3901</v>
      </c>
      <c r="T47">
        <v>0</v>
      </c>
      <c r="U47">
        <v>418.77</v>
      </c>
      <c r="V47">
        <v>20.73</v>
      </c>
      <c r="W47">
        <v>34.799309999999998</v>
      </c>
      <c r="X47">
        <v>147.515624</v>
      </c>
      <c r="Y47">
        <v>0</v>
      </c>
      <c r="Z47">
        <v>13.1076</v>
      </c>
      <c r="AA47">
        <v>0</v>
      </c>
      <c r="AB47">
        <v>26.260100000000001</v>
      </c>
      <c r="AC47">
        <v>9.6778399999999998</v>
      </c>
      <c r="AD47">
        <v>18.229800000000001</v>
      </c>
      <c r="AE47">
        <v>49.436556000000003</v>
      </c>
      <c r="AF47">
        <v>0</v>
      </c>
      <c r="AG47">
        <v>12.922800000000001</v>
      </c>
      <c r="AH47">
        <v>89.965000000000003</v>
      </c>
      <c r="AI47">
        <v>2.5459999999999998</v>
      </c>
      <c r="AJ47">
        <v>0</v>
      </c>
      <c r="AK47">
        <v>51.267600000000002</v>
      </c>
      <c r="AL47">
        <v>46.48</v>
      </c>
      <c r="AM47">
        <v>10.5307</v>
      </c>
      <c r="AN47">
        <v>0.66954999999999998</v>
      </c>
      <c r="AO47">
        <v>7.35</v>
      </c>
      <c r="AP47">
        <v>5.1239999999999997</v>
      </c>
      <c r="AQ47">
        <v>0</v>
      </c>
      <c r="AR47">
        <v>50.231999999999999</v>
      </c>
      <c r="AS47">
        <v>31.897383000000001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74.929999999999978</v>
      </c>
      <c r="BA47">
        <f t="shared" si="1"/>
        <v>2663.5036859999991</v>
      </c>
      <c r="BB47">
        <v>44</v>
      </c>
      <c r="BD47">
        <v>12.31</v>
      </c>
      <c r="BE47">
        <v>7.64</v>
      </c>
      <c r="BF47">
        <v>2.1800000000000002</v>
      </c>
      <c r="BG47">
        <v>4.0199999999999996</v>
      </c>
      <c r="BH47">
        <v>5.81</v>
      </c>
      <c r="BI47">
        <v>7.17</v>
      </c>
      <c r="BJ47">
        <v>1.56</v>
      </c>
      <c r="BK47">
        <v>3.36</v>
      </c>
      <c r="BL47">
        <v>3.54</v>
      </c>
      <c r="BM47">
        <v>1.6</v>
      </c>
      <c r="BN47">
        <v>0</v>
      </c>
      <c r="BO47">
        <v>15.77</v>
      </c>
      <c r="BP47">
        <v>2.97</v>
      </c>
      <c r="BQ47">
        <v>4.38</v>
      </c>
      <c r="BR47">
        <v>2.16</v>
      </c>
      <c r="BS47">
        <v>0.46</v>
      </c>
      <c r="BT47">
        <v>0</v>
      </c>
      <c r="BU47">
        <v>0</v>
      </c>
      <c r="BV47">
        <v>0</v>
      </c>
      <c r="BW47">
        <f t="shared" si="2"/>
        <v>74.929999999999978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15.4</v>
      </c>
      <c r="K48">
        <v>583</v>
      </c>
      <c r="L48">
        <v>458.65499999999997</v>
      </c>
      <c r="M48">
        <v>92</v>
      </c>
      <c r="N48">
        <v>118.125</v>
      </c>
      <c r="O48">
        <v>123.66562500000001</v>
      </c>
      <c r="P48">
        <v>137.25</v>
      </c>
      <c r="Q48">
        <v>6</v>
      </c>
      <c r="R48">
        <v>21.196097999999999</v>
      </c>
      <c r="S48">
        <v>26.3901</v>
      </c>
      <c r="T48">
        <v>0</v>
      </c>
      <c r="U48">
        <v>418.77</v>
      </c>
      <c r="V48">
        <v>20.73</v>
      </c>
      <c r="W48">
        <v>34.799309999999998</v>
      </c>
      <c r="X48">
        <v>147.515624</v>
      </c>
      <c r="Y48">
        <v>0</v>
      </c>
      <c r="Z48">
        <v>13.1076</v>
      </c>
      <c r="AA48">
        <v>0</v>
      </c>
      <c r="AB48">
        <v>13.0634</v>
      </c>
      <c r="AC48">
        <v>9.6778399999999998</v>
      </c>
      <c r="AD48">
        <v>18.229800000000001</v>
      </c>
      <c r="AE48">
        <v>49.436556000000003</v>
      </c>
      <c r="AF48">
        <v>0</v>
      </c>
      <c r="AG48">
        <v>12.922800000000001</v>
      </c>
      <c r="AH48">
        <v>89.965000000000003</v>
      </c>
      <c r="AI48">
        <v>2.5459999999999998</v>
      </c>
      <c r="AJ48">
        <v>0</v>
      </c>
      <c r="AK48">
        <v>51.267600000000002</v>
      </c>
      <c r="AL48">
        <v>46.48</v>
      </c>
      <c r="AM48">
        <v>10.5307</v>
      </c>
      <c r="AN48">
        <v>0.66954999999999998</v>
      </c>
      <c r="AO48">
        <v>7.35</v>
      </c>
      <c r="AP48">
        <v>5.1239999999999997</v>
      </c>
      <c r="AQ48">
        <v>0</v>
      </c>
      <c r="AR48">
        <v>50.231999999999999</v>
      </c>
      <c r="AS48">
        <v>31.897383000000001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75.139999999999986</v>
      </c>
      <c r="BA48">
        <f t="shared" si="1"/>
        <v>2706.133785999999</v>
      </c>
      <c r="BB48">
        <v>45</v>
      </c>
      <c r="BD48">
        <v>12.52</v>
      </c>
      <c r="BE48">
        <v>7.64</v>
      </c>
      <c r="BF48">
        <v>2.1800000000000002</v>
      </c>
      <c r="BG48">
        <v>4.0199999999999996</v>
      </c>
      <c r="BH48">
        <v>5.81</v>
      </c>
      <c r="BI48">
        <v>7.17</v>
      </c>
      <c r="BJ48">
        <v>1.56</v>
      </c>
      <c r="BK48">
        <v>3.36</v>
      </c>
      <c r="BL48">
        <v>3.54</v>
      </c>
      <c r="BM48">
        <v>1.6</v>
      </c>
      <c r="BN48">
        <v>0</v>
      </c>
      <c r="BO48">
        <v>15.77</v>
      </c>
      <c r="BP48">
        <v>2.97</v>
      </c>
      <c r="BQ48">
        <v>4.38</v>
      </c>
      <c r="BR48">
        <v>2.16</v>
      </c>
      <c r="BS48">
        <v>0.46</v>
      </c>
      <c r="BT48">
        <v>0</v>
      </c>
      <c r="BU48">
        <v>0</v>
      </c>
      <c r="BV48">
        <v>0</v>
      </c>
      <c r="BW48">
        <f t="shared" si="2"/>
        <v>75.139999999999986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15.4</v>
      </c>
      <c r="K49">
        <v>620.33789999999999</v>
      </c>
      <c r="L49">
        <v>476.65499999999997</v>
      </c>
      <c r="M49">
        <v>92</v>
      </c>
      <c r="N49">
        <v>118.125</v>
      </c>
      <c r="O49">
        <v>123.66562500000001</v>
      </c>
      <c r="P49">
        <v>138</v>
      </c>
      <c r="Q49">
        <v>6.0017639999999997</v>
      </c>
      <c r="R49">
        <v>21.196097999999999</v>
      </c>
      <c r="S49">
        <v>26.3901</v>
      </c>
      <c r="T49">
        <v>0</v>
      </c>
      <c r="U49">
        <v>418.77</v>
      </c>
      <c r="V49">
        <v>20.73</v>
      </c>
      <c r="W49">
        <v>34.799309999999998</v>
      </c>
      <c r="X49">
        <v>147.515624</v>
      </c>
      <c r="Y49">
        <v>0</v>
      </c>
      <c r="Z49">
        <v>13.1076</v>
      </c>
      <c r="AA49">
        <v>0</v>
      </c>
      <c r="AB49">
        <v>13.0634</v>
      </c>
      <c r="AC49">
        <v>9.6778399999999998</v>
      </c>
      <c r="AD49">
        <v>18.229800000000001</v>
      </c>
      <c r="AE49">
        <v>49.436556000000003</v>
      </c>
      <c r="AF49">
        <v>0</v>
      </c>
      <c r="AG49">
        <v>12.922800000000001</v>
      </c>
      <c r="AH49">
        <v>83.998900000000006</v>
      </c>
      <c r="AI49">
        <v>0</v>
      </c>
      <c r="AJ49">
        <v>0</v>
      </c>
      <c r="AK49">
        <v>51.267600000000002</v>
      </c>
      <c r="AL49">
        <v>46.48</v>
      </c>
      <c r="AM49">
        <v>10.5307</v>
      </c>
      <c r="AN49">
        <v>0.66954999999999998</v>
      </c>
      <c r="AO49">
        <v>7.35</v>
      </c>
      <c r="AP49">
        <v>5.1239999999999997</v>
      </c>
      <c r="AQ49">
        <v>0</v>
      </c>
      <c r="AR49">
        <v>50.231999999999999</v>
      </c>
      <c r="AS49">
        <v>31.897383000000001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75.349999999999994</v>
      </c>
      <c r="BA49">
        <f t="shared" si="1"/>
        <v>2753.9213499999992</v>
      </c>
      <c r="BB49">
        <v>46</v>
      </c>
      <c r="BD49">
        <v>12.73</v>
      </c>
      <c r="BE49">
        <v>7.64</v>
      </c>
      <c r="BF49">
        <v>2.1800000000000002</v>
      </c>
      <c r="BG49">
        <v>4.0199999999999996</v>
      </c>
      <c r="BH49">
        <v>5.81</v>
      </c>
      <c r="BI49">
        <v>7.17</v>
      </c>
      <c r="BJ49">
        <v>1.56</v>
      </c>
      <c r="BK49">
        <v>3.36</v>
      </c>
      <c r="BL49">
        <v>3.54</v>
      </c>
      <c r="BM49">
        <v>1.6</v>
      </c>
      <c r="BN49">
        <v>0</v>
      </c>
      <c r="BO49">
        <v>15.77</v>
      </c>
      <c r="BP49">
        <v>2.97</v>
      </c>
      <c r="BQ49">
        <v>4.38</v>
      </c>
      <c r="BR49">
        <v>2.16</v>
      </c>
      <c r="BS49">
        <v>0.46</v>
      </c>
      <c r="BT49">
        <v>0</v>
      </c>
      <c r="BU49">
        <v>0</v>
      </c>
      <c r="BV49">
        <v>0</v>
      </c>
      <c r="BW49">
        <f t="shared" si="2"/>
        <v>75.349999999999994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15.4</v>
      </c>
      <c r="K50">
        <v>642.33789999999999</v>
      </c>
      <c r="L50">
        <v>496.65499999999997</v>
      </c>
      <c r="M50">
        <v>92</v>
      </c>
      <c r="N50">
        <v>118.125</v>
      </c>
      <c r="O50">
        <v>123.66562500000001</v>
      </c>
      <c r="P50">
        <v>138</v>
      </c>
      <c r="Q50">
        <v>6.0017639999999997</v>
      </c>
      <c r="R50">
        <v>21.196097999999999</v>
      </c>
      <c r="S50">
        <v>26.3901</v>
      </c>
      <c r="T50">
        <v>0</v>
      </c>
      <c r="U50">
        <v>418.77</v>
      </c>
      <c r="V50">
        <v>20.73</v>
      </c>
      <c r="W50">
        <v>34.799309999999998</v>
      </c>
      <c r="X50">
        <v>147.515624</v>
      </c>
      <c r="Y50">
        <v>0</v>
      </c>
      <c r="Z50">
        <v>13.09</v>
      </c>
      <c r="AA50">
        <v>0</v>
      </c>
      <c r="AB50">
        <v>13.0634</v>
      </c>
      <c r="AC50">
        <v>9.6778399999999998</v>
      </c>
      <c r="AD50">
        <v>18.229800000000001</v>
      </c>
      <c r="AE50">
        <v>49.436556000000003</v>
      </c>
      <c r="AF50">
        <v>0</v>
      </c>
      <c r="AG50">
        <v>12.922800000000001</v>
      </c>
      <c r="AH50">
        <v>56.82</v>
      </c>
      <c r="AI50">
        <v>0</v>
      </c>
      <c r="AJ50">
        <v>0</v>
      </c>
      <c r="AK50">
        <v>51.267600000000002</v>
      </c>
      <c r="AL50">
        <v>46.48</v>
      </c>
      <c r="AM50">
        <v>10.5307</v>
      </c>
      <c r="AN50">
        <v>0.66954999999999998</v>
      </c>
      <c r="AO50">
        <v>7.35</v>
      </c>
      <c r="AP50">
        <v>5.1239999999999997</v>
      </c>
      <c r="AQ50">
        <v>0</v>
      </c>
      <c r="AR50">
        <v>50.231999999999999</v>
      </c>
      <c r="AS50">
        <v>31.897383000000001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75.349999999999994</v>
      </c>
      <c r="BA50">
        <f t="shared" si="1"/>
        <v>2768.7248499999996</v>
      </c>
      <c r="BB50">
        <v>47</v>
      </c>
      <c r="BD50">
        <v>12.73</v>
      </c>
      <c r="BE50">
        <v>7.64</v>
      </c>
      <c r="BF50">
        <v>2.1800000000000002</v>
      </c>
      <c r="BG50">
        <v>4.0199999999999996</v>
      </c>
      <c r="BH50">
        <v>5.81</v>
      </c>
      <c r="BI50">
        <v>7.17</v>
      </c>
      <c r="BJ50">
        <v>1.56</v>
      </c>
      <c r="BK50">
        <v>3.36</v>
      </c>
      <c r="BL50">
        <v>3.54</v>
      </c>
      <c r="BM50">
        <v>1.6</v>
      </c>
      <c r="BN50">
        <v>0</v>
      </c>
      <c r="BO50">
        <v>15.77</v>
      </c>
      <c r="BP50">
        <v>2.97</v>
      </c>
      <c r="BQ50">
        <v>4.38</v>
      </c>
      <c r="BR50">
        <v>2.16</v>
      </c>
      <c r="BS50">
        <v>0.46</v>
      </c>
      <c r="BT50">
        <v>0</v>
      </c>
      <c r="BU50">
        <v>0</v>
      </c>
      <c r="BV50">
        <v>0</v>
      </c>
      <c r="BW50">
        <f t="shared" si="2"/>
        <v>75.349999999999994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15.4</v>
      </c>
      <c r="K51">
        <v>682.37109999999996</v>
      </c>
      <c r="L51">
        <v>507.65499999999997</v>
      </c>
      <c r="M51">
        <v>92</v>
      </c>
      <c r="N51">
        <v>118.125</v>
      </c>
      <c r="O51">
        <v>123.66562500000001</v>
      </c>
      <c r="P51">
        <v>138</v>
      </c>
      <c r="Q51">
        <v>6</v>
      </c>
      <c r="R51">
        <v>21.196097999999999</v>
      </c>
      <c r="S51">
        <v>26.3901</v>
      </c>
      <c r="T51">
        <v>0</v>
      </c>
      <c r="U51">
        <v>418.77</v>
      </c>
      <c r="V51">
        <v>20.73</v>
      </c>
      <c r="W51">
        <v>34.799309999999998</v>
      </c>
      <c r="X51">
        <v>147.515624</v>
      </c>
      <c r="Y51">
        <v>0</v>
      </c>
      <c r="Z51">
        <v>6.5537999999999998</v>
      </c>
      <c r="AA51">
        <v>0</v>
      </c>
      <c r="AB51">
        <v>13.0634</v>
      </c>
      <c r="AC51">
        <v>9.6778399999999998</v>
      </c>
      <c r="AD51">
        <v>18.229800000000001</v>
      </c>
      <c r="AE51">
        <v>49.436556000000003</v>
      </c>
      <c r="AF51">
        <v>0</v>
      </c>
      <c r="AG51">
        <v>12.922800000000001</v>
      </c>
      <c r="AH51">
        <v>37.880000000000003</v>
      </c>
      <c r="AI51">
        <v>0</v>
      </c>
      <c r="AJ51">
        <v>0</v>
      </c>
      <c r="AK51">
        <v>51.267600000000002</v>
      </c>
      <c r="AL51">
        <v>46.48</v>
      </c>
      <c r="AM51">
        <v>10.5307</v>
      </c>
      <c r="AN51">
        <v>0.66954999999999998</v>
      </c>
      <c r="AO51">
        <v>7.056</v>
      </c>
      <c r="AP51">
        <v>5.1239999999999997</v>
      </c>
      <c r="AQ51">
        <v>0</v>
      </c>
      <c r="AR51">
        <v>50.231999999999999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75.349999999999994</v>
      </c>
      <c r="BA51">
        <f t="shared" si="1"/>
        <v>2793.9860859999994</v>
      </c>
      <c r="BB51">
        <v>48</v>
      </c>
      <c r="BD51">
        <v>12.73</v>
      </c>
      <c r="BE51">
        <v>7.64</v>
      </c>
      <c r="BF51">
        <v>2.1800000000000002</v>
      </c>
      <c r="BG51">
        <v>4.0199999999999996</v>
      </c>
      <c r="BH51">
        <v>5.81</v>
      </c>
      <c r="BI51">
        <v>7.17</v>
      </c>
      <c r="BJ51">
        <v>1.56</v>
      </c>
      <c r="BK51">
        <v>3.36</v>
      </c>
      <c r="BL51">
        <v>3.54</v>
      </c>
      <c r="BM51">
        <v>1.6</v>
      </c>
      <c r="BN51">
        <v>0</v>
      </c>
      <c r="BO51">
        <v>15.77</v>
      </c>
      <c r="BP51">
        <v>2.97</v>
      </c>
      <c r="BQ51">
        <v>4.38</v>
      </c>
      <c r="BR51">
        <v>2.16</v>
      </c>
      <c r="BS51">
        <v>0.46</v>
      </c>
      <c r="BT51">
        <v>0</v>
      </c>
      <c r="BU51">
        <v>0</v>
      </c>
      <c r="BV51">
        <v>0</v>
      </c>
      <c r="BW51">
        <f t="shared" si="2"/>
        <v>75.349999999999994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15.4</v>
      </c>
      <c r="K52">
        <v>682.37109999999996</v>
      </c>
      <c r="L52">
        <v>524.65499999999997</v>
      </c>
      <c r="M52">
        <v>92</v>
      </c>
      <c r="N52">
        <v>118.125</v>
      </c>
      <c r="O52">
        <v>123.66562500000001</v>
      </c>
      <c r="P52">
        <v>138</v>
      </c>
      <c r="Q52">
        <v>6.0000140000000002</v>
      </c>
      <c r="R52">
        <v>21.196097999999999</v>
      </c>
      <c r="S52">
        <v>26.3901</v>
      </c>
      <c r="T52">
        <v>0</v>
      </c>
      <c r="U52">
        <v>418.77</v>
      </c>
      <c r="V52">
        <v>20.73</v>
      </c>
      <c r="W52">
        <v>34.799309999999998</v>
      </c>
      <c r="X52">
        <v>147.515624</v>
      </c>
      <c r="Y52">
        <v>0</v>
      </c>
      <c r="Z52">
        <v>6.5537999999999998</v>
      </c>
      <c r="AA52">
        <v>0</v>
      </c>
      <c r="AB52">
        <v>13.0634</v>
      </c>
      <c r="AC52">
        <v>9.6778399999999998</v>
      </c>
      <c r="AD52">
        <v>18.229800000000001</v>
      </c>
      <c r="AE52">
        <v>49.436556000000003</v>
      </c>
      <c r="AF52">
        <v>0</v>
      </c>
      <c r="AG52">
        <v>12.922800000000001</v>
      </c>
      <c r="AH52">
        <v>18.940000000000001</v>
      </c>
      <c r="AI52">
        <v>0</v>
      </c>
      <c r="AJ52">
        <v>0</v>
      </c>
      <c r="AK52">
        <v>51.267600000000002</v>
      </c>
      <c r="AL52">
        <v>46.48</v>
      </c>
      <c r="AM52">
        <v>10.5307</v>
      </c>
      <c r="AN52">
        <v>0.66954999999999998</v>
      </c>
      <c r="AO52">
        <v>7.056</v>
      </c>
      <c r="AP52">
        <v>5.1239999999999997</v>
      </c>
      <c r="AQ52">
        <v>0</v>
      </c>
      <c r="AR52">
        <v>50.231999999999999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75.989999999999981</v>
      </c>
      <c r="BA52">
        <f t="shared" si="1"/>
        <v>2792.6860999999994</v>
      </c>
      <c r="BB52">
        <v>49</v>
      </c>
      <c r="BD52">
        <v>13.37</v>
      </c>
      <c r="BE52">
        <v>7.64</v>
      </c>
      <c r="BF52">
        <v>2.1800000000000002</v>
      </c>
      <c r="BG52">
        <v>4.0199999999999996</v>
      </c>
      <c r="BH52">
        <v>5.81</v>
      </c>
      <c r="BI52">
        <v>7.17</v>
      </c>
      <c r="BJ52">
        <v>1.56</v>
      </c>
      <c r="BK52">
        <v>3.36</v>
      </c>
      <c r="BL52">
        <v>3.54</v>
      </c>
      <c r="BM52">
        <v>1.6</v>
      </c>
      <c r="BN52">
        <v>0</v>
      </c>
      <c r="BO52">
        <v>15.77</v>
      </c>
      <c r="BP52">
        <v>2.97</v>
      </c>
      <c r="BQ52">
        <v>4.38</v>
      </c>
      <c r="BR52">
        <v>2.16</v>
      </c>
      <c r="BS52">
        <v>0.46</v>
      </c>
      <c r="BT52">
        <v>0</v>
      </c>
      <c r="BU52">
        <v>0</v>
      </c>
      <c r="BV52">
        <v>0</v>
      </c>
      <c r="BW52">
        <f t="shared" si="2"/>
        <v>75.989999999999981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15.4</v>
      </c>
      <c r="K53">
        <v>682.37109999999996</v>
      </c>
      <c r="L53">
        <v>531.65499999999997</v>
      </c>
      <c r="M53">
        <v>92</v>
      </c>
      <c r="N53">
        <v>118.125</v>
      </c>
      <c r="O53">
        <v>123.66562500000001</v>
      </c>
      <c r="P53">
        <v>138</v>
      </c>
      <c r="Q53">
        <v>6.0000140000000002</v>
      </c>
      <c r="R53">
        <v>21.196097999999999</v>
      </c>
      <c r="S53">
        <v>26.3901</v>
      </c>
      <c r="T53">
        <v>0</v>
      </c>
      <c r="U53">
        <v>418.77</v>
      </c>
      <c r="V53">
        <v>20.73</v>
      </c>
      <c r="W53">
        <v>34.799309999999998</v>
      </c>
      <c r="X53">
        <v>147.515624</v>
      </c>
      <c r="Y53">
        <v>0</v>
      </c>
      <c r="Z53">
        <v>6.5537999999999998</v>
      </c>
      <c r="AA53">
        <v>0</v>
      </c>
      <c r="AB53">
        <v>13.0634</v>
      </c>
      <c r="AC53">
        <v>9.6778399999999998</v>
      </c>
      <c r="AD53">
        <v>18.229800000000001</v>
      </c>
      <c r="AE53">
        <v>49.436556000000003</v>
      </c>
      <c r="AF53">
        <v>0</v>
      </c>
      <c r="AG53">
        <v>12.922800000000001</v>
      </c>
      <c r="AH53">
        <v>0</v>
      </c>
      <c r="AI53">
        <v>0</v>
      </c>
      <c r="AJ53">
        <v>0</v>
      </c>
      <c r="AK53">
        <v>51.267600000000002</v>
      </c>
      <c r="AL53">
        <v>46.48</v>
      </c>
      <c r="AM53">
        <v>10.5307</v>
      </c>
      <c r="AN53">
        <v>0.66954999999999998</v>
      </c>
      <c r="AO53">
        <v>7.056</v>
      </c>
      <c r="AP53">
        <v>5.1239999999999997</v>
      </c>
      <c r="AQ53">
        <v>1.26</v>
      </c>
      <c r="AR53">
        <v>50.231999999999999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76.639999999999986</v>
      </c>
      <c r="BA53">
        <f t="shared" si="1"/>
        <v>2782.6560999999997</v>
      </c>
      <c r="BB53">
        <v>50</v>
      </c>
      <c r="BD53">
        <v>14.02</v>
      </c>
      <c r="BE53">
        <v>7.64</v>
      </c>
      <c r="BF53">
        <v>2.1800000000000002</v>
      </c>
      <c r="BG53">
        <v>4.0199999999999996</v>
      </c>
      <c r="BH53">
        <v>5.81</v>
      </c>
      <c r="BI53">
        <v>7.17</v>
      </c>
      <c r="BJ53">
        <v>1.56</v>
      </c>
      <c r="BK53">
        <v>3.36</v>
      </c>
      <c r="BL53">
        <v>3.54</v>
      </c>
      <c r="BM53">
        <v>1.6</v>
      </c>
      <c r="BN53">
        <v>0</v>
      </c>
      <c r="BO53">
        <v>15.77</v>
      </c>
      <c r="BP53">
        <v>2.97</v>
      </c>
      <c r="BQ53">
        <v>4.38</v>
      </c>
      <c r="BR53">
        <v>2.16</v>
      </c>
      <c r="BS53">
        <v>0.46</v>
      </c>
      <c r="BT53">
        <v>0</v>
      </c>
      <c r="BU53">
        <v>0</v>
      </c>
      <c r="BV53">
        <v>0</v>
      </c>
      <c r="BW53">
        <f t="shared" si="2"/>
        <v>76.639999999999986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15.4</v>
      </c>
      <c r="K54">
        <v>682.37109999999996</v>
      </c>
      <c r="L54">
        <v>512.65499999999997</v>
      </c>
      <c r="M54">
        <v>92</v>
      </c>
      <c r="N54">
        <v>118.125</v>
      </c>
      <c r="O54">
        <v>123.66562500000001</v>
      </c>
      <c r="P54">
        <v>138</v>
      </c>
      <c r="Q54">
        <v>6.0000140000000002</v>
      </c>
      <c r="R54">
        <v>21.196097999999999</v>
      </c>
      <c r="S54">
        <v>26.3901</v>
      </c>
      <c r="T54">
        <v>0</v>
      </c>
      <c r="U54">
        <v>418.77</v>
      </c>
      <c r="V54">
        <v>20.73</v>
      </c>
      <c r="W54">
        <v>34.799309999999998</v>
      </c>
      <c r="X54">
        <v>147.515624</v>
      </c>
      <c r="Y54">
        <v>0</v>
      </c>
      <c r="Z54">
        <v>6.5537999999999998</v>
      </c>
      <c r="AA54">
        <v>0</v>
      </c>
      <c r="AB54">
        <v>13.17004</v>
      </c>
      <c r="AC54">
        <v>9.6778399999999998</v>
      </c>
      <c r="AD54">
        <v>18.229800000000001</v>
      </c>
      <c r="AE54">
        <v>49.436556000000003</v>
      </c>
      <c r="AF54">
        <v>0</v>
      </c>
      <c r="AG54">
        <v>12.922800000000001</v>
      </c>
      <c r="AH54">
        <v>0</v>
      </c>
      <c r="AI54">
        <v>0</v>
      </c>
      <c r="AJ54">
        <v>0</v>
      </c>
      <c r="AK54">
        <v>51.267600000000002</v>
      </c>
      <c r="AL54">
        <v>46.48</v>
      </c>
      <c r="AM54">
        <v>10.5307</v>
      </c>
      <c r="AN54">
        <v>0.66954999999999998</v>
      </c>
      <c r="AO54">
        <v>7.056</v>
      </c>
      <c r="AP54">
        <v>5.1239999999999997</v>
      </c>
      <c r="AQ54">
        <v>7.875</v>
      </c>
      <c r="AR54">
        <v>50.231999999999999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77.109999999999985</v>
      </c>
      <c r="BA54">
        <f t="shared" si="1"/>
        <v>2770.8477399999997</v>
      </c>
      <c r="BB54">
        <v>51</v>
      </c>
      <c r="BD54">
        <v>14.66</v>
      </c>
      <c r="BE54">
        <v>7.64</v>
      </c>
      <c r="BF54">
        <v>2.1800000000000002</v>
      </c>
      <c r="BG54">
        <v>4.0199999999999996</v>
      </c>
      <c r="BH54">
        <v>5.81</v>
      </c>
      <c r="BI54">
        <v>7.17</v>
      </c>
      <c r="BJ54">
        <v>1.56</v>
      </c>
      <c r="BK54">
        <v>3.29</v>
      </c>
      <c r="BL54">
        <v>3.44</v>
      </c>
      <c r="BM54">
        <v>1.6</v>
      </c>
      <c r="BN54">
        <v>0</v>
      </c>
      <c r="BO54">
        <v>15.77</v>
      </c>
      <c r="BP54">
        <v>2.97</v>
      </c>
      <c r="BQ54">
        <v>4.38</v>
      </c>
      <c r="BR54">
        <v>2.16</v>
      </c>
      <c r="BS54">
        <v>0.46</v>
      </c>
      <c r="BT54">
        <v>0</v>
      </c>
      <c r="BU54">
        <v>0</v>
      </c>
      <c r="BV54">
        <v>0</v>
      </c>
      <c r="BW54">
        <f t="shared" si="2"/>
        <v>77.109999999999985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15.4</v>
      </c>
      <c r="K55">
        <v>682.37109999999996</v>
      </c>
      <c r="L55">
        <v>488.65499999999997</v>
      </c>
      <c r="M55">
        <v>92</v>
      </c>
      <c r="N55">
        <v>118.125</v>
      </c>
      <c r="O55">
        <v>123.66562500000001</v>
      </c>
      <c r="P55">
        <v>138</v>
      </c>
      <c r="Q55">
        <v>6.0000640000000001</v>
      </c>
      <c r="R55">
        <v>21.196097999999999</v>
      </c>
      <c r="S55">
        <v>26.3901</v>
      </c>
      <c r="T55">
        <v>0</v>
      </c>
      <c r="U55">
        <v>418.77</v>
      </c>
      <c r="V55">
        <v>20.73</v>
      </c>
      <c r="W55">
        <v>34.799309999999998</v>
      </c>
      <c r="X55">
        <v>147.515624</v>
      </c>
      <c r="Y55">
        <v>0</v>
      </c>
      <c r="Z55">
        <v>6.5537999999999998</v>
      </c>
      <c r="AA55">
        <v>0</v>
      </c>
      <c r="AB55">
        <v>13.17004</v>
      </c>
      <c r="AC55">
        <v>9.6778399999999998</v>
      </c>
      <c r="AD55">
        <v>18.229800000000001</v>
      </c>
      <c r="AE55">
        <v>49.436556000000003</v>
      </c>
      <c r="AF55">
        <v>8.8740000000000006</v>
      </c>
      <c r="AG55">
        <v>12.922800000000001</v>
      </c>
      <c r="AH55">
        <v>0</v>
      </c>
      <c r="AI55">
        <v>0</v>
      </c>
      <c r="AJ55">
        <v>0</v>
      </c>
      <c r="AK55">
        <v>51.267600000000002</v>
      </c>
      <c r="AL55">
        <v>46.48</v>
      </c>
      <c r="AM55">
        <v>10.5307</v>
      </c>
      <c r="AN55">
        <v>0.66954999999999998</v>
      </c>
      <c r="AO55">
        <v>7.056</v>
      </c>
      <c r="AP55">
        <v>5.1239999999999997</v>
      </c>
      <c r="AQ55">
        <v>15.75</v>
      </c>
      <c r="AR55">
        <v>50.231999999999999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77.939999999999984</v>
      </c>
      <c r="BA55">
        <f t="shared" si="1"/>
        <v>2764.4267899999995</v>
      </c>
      <c r="BB55">
        <v>52</v>
      </c>
      <c r="BD55">
        <v>15.3</v>
      </c>
      <c r="BE55">
        <v>7.64</v>
      </c>
      <c r="BF55">
        <v>2.2200000000000002</v>
      </c>
      <c r="BG55">
        <v>4.0199999999999996</v>
      </c>
      <c r="BH55">
        <v>5.81</v>
      </c>
      <c r="BI55">
        <v>7.17</v>
      </c>
      <c r="BJ55">
        <v>1.56</v>
      </c>
      <c r="BK55">
        <v>3.44</v>
      </c>
      <c r="BL55">
        <v>3.44</v>
      </c>
      <c r="BM55">
        <v>1.6</v>
      </c>
      <c r="BN55">
        <v>0</v>
      </c>
      <c r="BO55">
        <v>15.77</v>
      </c>
      <c r="BP55">
        <v>2.97</v>
      </c>
      <c r="BQ55">
        <v>4.38</v>
      </c>
      <c r="BR55">
        <v>2.16</v>
      </c>
      <c r="BS55">
        <v>0.46</v>
      </c>
      <c r="BT55">
        <v>0</v>
      </c>
      <c r="BU55">
        <v>0</v>
      </c>
      <c r="BV55">
        <v>0</v>
      </c>
      <c r="BW55">
        <f t="shared" si="2"/>
        <v>77.939999999999984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15.4</v>
      </c>
      <c r="K56">
        <v>682.37109999999996</v>
      </c>
      <c r="L56">
        <v>459.65499999999997</v>
      </c>
      <c r="M56">
        <v>92</v>
      </c>
      <c r="N56">
        <v>118.125</v>
      </c>
      <c r="O56">
        <v>123.66562500000001</v>
      </c>
      <c r="P56">
        <v>138</v>
      </c>
      <c r="Q56">
        <v>6.0000640000000001</v>
      </c>
      <c r="R56">
        <v>21.196097999999999</v>
      </c>
      <c r="S56">
        <v>26.3901</v>
      </c>
      <c r="T56">
        <v>0</v>
      </c>
      <c r="U56">
        <v>418.77</v>
      </c>
      <c r="V56">
        <v>20.73</v>
      </c>
      <c r="W56">
        <v>34.799309999999998</v>
      </c>
      <c r="X56">
        <v>147.515624</v>
      </c>
      <c r="Y56">
        <v>0</v>
      </c>
      <c r="Z56">
        <v>6.5537999999999998</v>
      </c>
      <c r="AA56">
        <v>0</v>
      </c>
      <c r="AB56">
        <v>13.17004</v>
      </c>
      <c r="AC56">
        <v>9.6778399999999998</v>
      </c>
      <c r="AD56">
        <v>18.229800000000001</v>
      </c>
      <c r="AE56">
        <v>49.436556000000003</v>
      </c>
      <c r="AF56">
        <v>8.8740000000000006</v>
      </c>
      <c r="AG56">
        <v>12.922800000000001</v>
      </c>
      <c r="AH56">
        <v>0</v>
      </c>
      <c r="AI56">
        <v>0</v>
      </c>
      <c r="AJ56">
        <v>0</v>
      </c>
      <c r="AK56">
        <v>51.267600000000002</v>
      </c>
      <c r="AL56">
        <v>46.48</v>
      </c>
      <c r="AM56">
        <v>6.665</v>
      </c>
      <c r="AN56">
        <v>0.66954999999999998</v>
      </c>
      <c r="AO56">
        <v>7.056</v>
      </c>
      <c r="AP56">
        <v>5.1239999999999997</v>
      </c>
      <c r="AQ56">
        <v>15.75</v>
      </c>
      <c r="AR56">
        <v>50.231999999999999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78.689999999999984</v>
      </c>
      <c r="BA56">
        <f t="shared" si="1"/>
        <v>2732.3110899999997</v>
      </c>
      <c r="BB56">
        <v>53</v>
      </c>
      <c r="BD56">
        <v>16.05</v>
      </c>
      <c r="BE56">
        <v>7.64</v>
      </c>
      <c r="BF56">
        <v>2.2200000000000002</v>
      </c>
      <c r="BG56">
        <v>4.0199999999999996</v>
      </c>
      <c r="BH56">
        <v>5.81</v>
      </c>
      <c r="BI56">
        <v>7.17</v>
      </c>
      <c r="BJ56">
        <v>1.56</v>
      </c>
      <c r="BK56">
        <v>3.44</v>
      </c>
      <c r="BL56">
        <v>3.44</v>
      </c>
      <c r="BM56">
        <v>1.6</v>
      </c>
      <c r="BN56">
        <v>0</v>
      </c>
      <c r="BO56">
        <v>15.77</v>
      </c>
      <c r="BP56">
        <v>2.97</v>
      </c>
      <c r="BQ56">
        <v>4.38</v>
      </c>
      <c r="BR56">
        <v>2.16</v>
      </c>
      <c r="BS56">
        <v>0.46</v>
      </c>
      <c r="BT56">
        <v>0</v>
      </c>
      <c r="BU56">
        <v>0</v>
      </c>
      <c r="BV56">
        <v>0</v>
      </c>
      <c r="BW56">
        <f t="shared" si="2"/>
        <v>78.689999999999984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15.4</v>
      </c>
      <c r="K57">
        <v>682.37109999999996</v>
      </c>
      <c r="L57">
        <v>510.65499999999997</v>
      </c>
      <c r="M57">
        <v>92</v>
      </c>
      <c r="N57">
        <v>118.125</v>
      </c>
      <c r="O57">
        <v>123.66562500000001</v>
      </c>
      <c r="P57">
        <v>137.25</v>
      </c>
      <c r="Q57">
        <v>6.0017810000000003</v>
      </c>
      <c r="R57">
        <v>21.196097999999999</v>
      </c>
      <c r="S57">
        <v>26.3901</v>
      </c>
      <c r="T57">
        <v>0</v>
      </c>
      <c r="U57">
        <v>418.77</v>
      </c>
      <c r="V57">
        <v>20.73</v>
      </c>
      <c r="W57">
        <v>34.799309999999998</v>
      </c>
      <c r="X57">
        <v>147.515624</v>
      </c>
      <c r="Y57">
        <v>0</v>
      </c>
      <c r="Z57">
        <v>6.5537999999999998</v>
      </c>
      <c r="AA57">
        <v>0</v>
      </c>
      <c r="AB57">
        <v>13.0634</v>
      </c>
      <c r="AC57">
        <v>9.6778399999999998</v>
      </c>
      <c r="AD57">
        <v>18.229800000000001</v>
      </c>
      <c r="AE57">
        <v>49.436556000000003</v>
      </c>
      <c r="AF57">
        <v>8.8740000000000006</v>
      </c>
      <c r="AG57">
        <v>12.922800000000001</v>
      </c>
      <c r="AH57">
        <v>18.940000000000001</v>
      </c>
      <c r="AI57">
        <v>0</v>
      </c>
      <c r="AJ57">
        <v>0</v>
      </c>
      <c r="AK57">
        <v>51.267600000000002</v>
      </c>
      <c r="AL57">
        <v>46.48</v>
      </c>
      <c r="AM57">
        <v>5.1986999999999997</v>
      </c>
      <c r="AN57">
        <v>0.66954999999999998</v>
      </c>
      <c r="AO57">
        <v>7.056</v>
      </c>
      <c r="AP57">
        <v>11.529</v>
      </c>
      <c r="AQ57">
        <v>15.75</v>
      </c>
      <c r="AR57">
        <v>50.231999999999999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78.679999999999993</v>
      </c>
      <c r="BA57">
        <f t="shared" si="1"/>
        <v>2806.3248669999994</v>
      </c>
      <c r="BB57">
        <v>54</v>
      </c>
      <c r="BD57">
        <v>16.05</v>
      </c>
      <c r="BE57">
        <v>7.64</v>
      </c>
      <c r="BF57">
        <v>2.2200000000000002</v>
      </c>
      <c r="BG57">
        <v>4.0199999999999996</v>
      </c>
      <c r="BH57">
        <v>5.81</v>
      </c>
      <c r="BI57">
        <v>7.17</v>
      </c>
      <c r="BJ57">
        <v>1.56</v>
      </c>
      <c r="BK57">
        <v>3.44</v>
      </c>
      <c r="BL57">
        <v>3.44</v>
      </c>
      <c r="BM57">
        <v>1.6</v>
      </c>
      <c r="BN57">
        <v>0</v>
      </c>
      <c r="BO57">
        <v>15.77</v>
      </c>
      <c r="BP57">
        <v>2.97</v>
      </c>
      <c r="BQ57">
        <v>4.38</v>
      </c>
      <c r="BR57">
        <v>2.16</v>
      </c>
      <c r="BS57">
        <v>0.45</v>
      </c>
      <c r="BT57">
        <v>0</v>
      </c>
      <c r="BU57">
        <v>0</v>
      </c>
      <c r="BV57">
        <v>0</v>
      </c>
      <c r="BW57">
        <f t="shared" si="2"/>
        <v>78.679999999999993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15.4</v>
      </c>
      <c r="K58">
        <v>682.37109999999996</v>
      </c>
      <c r="L58">
        <v>576.65499999999997</v>
      </c>
      <c r="M58">
        <v>92</v>
      </c>
      <c r="N58">
        <v>118.125</v>
      </c>
      <c r="O58">
        <v>123.66562500000001</v>
      </c>
      <c r="P58">
        <v>137.25</v>
      </c>
      <c r="Q58">
        <v>6.0017810000000003</v>
      </c>
      <c r="R58">
        <v>21.196097999999999</v>
      </c>
      <c r="S58">
        <v>26.3901</v>
      </c>
      <c r="T58">
        <v>0</v>
      </c>
      <c r="U58">
        <v>418.77</v>
      </c>
      <c r="V58">
        <v>20.73</v>
      </c>
      <c r="W58">
        <v>34.799309999999998</v>
      </c>
      <c r="X58">
        <v>147.515624</v>
      </c>
      <c r="Y58">
        <v>0</v>
      </c>
      <c r="Z58">
        <v>6.5537999999999998</v>
      </c>
      <c r="AA58">
        <v>0</v>
      </c>
      <c r="AB58">
        <v>13.0634</v>
      </c>
      <c r="AC58">
        <v>9.6778399999999998</v>
      </c>
      <c r="AD58">
        <v>18.229800000000001</v>
      </c>
      <c r="AE58">
        <v>49.436556000000003</v>
      </c>
      <c r="AF58">
        <v>8.8740000000000006</v>
      </c>
      <c r="AG58">
        <v>12.922800000000001</v>
      </c>
      <c r="AH58">
        <v>18.940000000000001</v>
      </c>
      <c r="AI58">
        <v>0</v>
      </c>
      <c r="AJ58">
        <v>0</v>
      </c>
      <c r="AK58">
        <v>51.267600000000002</v>
      </c>
      <c r="AL58">
        <v>46.48</v>
      </c>
      <c r="AM58">
        <v>5.1986999999999997</v>
      </c>
      <c r="AN58">
        <v>0.66954999999999998</v>
      </c>
      <c r="AO58">
        <v>7.056</v>
      </c>
      <c r="AP58">
        <v>11.529</v>
      </c>
      <c r="AQ58">
        <v>15.75</v>
      </c>
      <c r="AR58">
        <v>50.231999999999999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78.679999999999993</v>
      </c>
      <c r="BA58">
        <f t="shared" si="1"/>
        <v>2872.3248669999994</v>
      </c>
      <c r="BB58">
        <v>55</v>
      </c>
      <c r="BD58">
        <v>16.05</v>
      </c>
      <c r="BE58">
        <v>7.64</v>
      </c>
      <c r="BF58">
        <v>2.2200000000000002</v>
      </c>
      <c r="BG58">
        <v>4.0199999999999996</v>
      </c>
      <c r="BH58">
        <v>5.81</v>
      </c>
      <c r="BI58">
        <v>7.17</v>
      </c>
      <c r="BJ58">
        <v>1.56</v>
      </c>
      <c r="BK58">
        <v>3.44</v>
      </c>
      <c r="BL58">
        <v>3.44</v>
      </c>
      <c r="BM58">
        <v>1.6</v>
      </c>
      <c r="BN58">
        <v>0</v>
      </c>
      <c r="BO58">
        <v>15.77</v>
      </c>
      <c r="BP58">
        <v>2.97</v>
      </c>
      <c r="BQ58">
        <v>4.38</v>
      </c>
      <c r="BR58">
        <v>2.16</v>
      </c>
      <c r="BS58">
        <v>0.45</v>
      </c>
      <c r="BT58">
        <v>0</v>
      </c>
      <c r="BU58">
        <v>0</v>
      </c>
      <c r="BV58">
        <v>0</v>
      </c>
      <c r="BW58">
        <f t="shared" si="2"/>
        <v>78.679999999999993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15.4</v>
      </c>
      <c r="K59">
        <v>682.37109999999996</v>
      </c>
      <c r="L59">
        <v>615.65499999999997</v>
      </c>
      <c r="M59">
        <v>92</v>
      </c>
      <c r="N59">
        <v>118.125</v>
      </c>
      <c r="O59">
        <v>123.66562500000001</v>
      </c>
      <c r="P59">
        <v>137.25</v>
      </c>
      <c r="Q59">
        <v>6.0017810000000003</v>
      </c>
      <c r="R59">
        <v>21.196097999999999</v>
      </c>
      <c r="S59">
        <v>26.3901</v>
      </c>
      <c r="T59">
        <v>0</v>
      </c>
      <c r="U59">
        <v>418.77</v>
      </c>
      <c r="V59">
        <v>20.73</v>
      </c>
      <c r="W59">
        <v>34.799309999999998</v>
      </c>
      <c r="X59">
        <v>147.515624</v>
      </c>
      <c r="Y59">
        <v>0</v>
      </c>
      <c r="Z59">
        <v>6.5537999999999998</v>
      </c>
      <c r="AA59">
        <v>0</v>
      </c>
      <c r="AB59">
        <v>13.0634</v>
      </c>
      <c r="AC59">
        <v>9.6778399999999998</v>
      </c>
      <c r="AD59">
        <v>18.229800000000001</v>
      </c>
      <c r="AE59">
        <v>49.436556000000003</v>
      </c>
      <c r="AF59">
        <v>8.8740000000000006</v>
      </c>
      <c r="AG59">
        <v>12.922800000000001</v>
      </c>
      <c r="AH59">
        <v>18.940000000000001</v>
      </c>
      <c r="AI59">
        <v>0</v>
      </c>
      <c r="AJ59">
        <v>0</v>
      </c>
      <c r="AK59">
        <v>51.267600000000002</v>
      </c>
      <c r="AL59">
        <v>46.48</v>
      </c>
      <c r="AM59">
        <v>5.1986999999999997</v>
      </c>
      <c r="AN59">
        <v>0.66954999999999998</v>
      </c>
      <c r="AO59">
        <v>7.056</v>
      </c>
      <c r="AP59">
        <v>5.1239999999999997</v>
      </c>
      <c r="AQ59">
        <v>15.75</v>
      </c>
      <c r="AR59">
        <v>50.231999999999999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78.459999999999994</v>
      </c>
      <c r="BA59">
        <f t="shared" si="1"/>
        <v>2904.6998669999994</v>
      </c>
      <c r="BB59">
        <v>56</v>
      </c>
      <c r="BD59">
        <v>16.05</v>
      </c>
      <c r="BE59">
        <v>7.64</v>
      </c>
      <c r="BF59">
        <v>2.2200000000000002</v>
      </c>
      <c r="BG59">
        <v>4.0199999999999996</v>
      </c>
      <c r="BH59">
        <v>5.81</v>
      </c>
      <c r="BI59">
        <v>7.17</v>
      </c>
      <c r="BJ59">
        <v>1.56</v>
      </c>
      <c r="BK59">
        <v>3.47</v>
      </c>
      <c r="BL59">
        <v>3.44</v>
      </c>
      <c r="BM59">
        <v>1.6</v>
      </c>
      <c r="BN59">
        <v>0</v>
      </c>
      <c r="BO59">
        <v>15.52</v>
      </c>
      <c r="BP59">
        <v>2.97</v>
      </c>
      <c r="BQ59">
        <v>4.38</v>
      </c>
      <c r="BR59">
        <v>2.16</v>
      </c>
      <c r="BS59">
        <v>0.45</v>
      </c>
      <c r="BT59">
        <v>0</v>
      </c>
      <c r="BU59">
        <v>0</v>
      </c>
      <c r="BV59">
        <v>0</v>
      </c>
      <c r="BW59">
        <f t="shared" si="2"/>
        <v>78.459999999999994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15.4</v>
      </c>
      <c r="K60">
        <v>686.77995699999997</v>
      </c>
      <c r="L60">
        <v>653.15</v>
      </c>
      <c r="M60">
        <v>92</v>
      </c>
      <c r="N60">
        <v>118.125</v>
      </c>
      <c r="O60">
        <v>123.66562500000001</v>
      </c>
      <c r="P60">
        <v>137.25</v>
      </c>
      <c r="Q60">
        <v>6.0017810000000003</v>
      </c>
      <c r="R60">
        <v>21.196097999999999</v>
      </c>
      <c r="S60">
        <v>26.3901</v>
      </c>
      <c r="T60">
        <v>0</v>
      </c>
      <c r="U60">
        <v>418.77</v>
      </c>
      <c r="V60">
        <v>20.73</v>
      </c>
      <c r="W60">
        <v>34.799309999999998</v>
      </c>
      <c r="X60">
        <v>147.515624</v>
      </c>
      <c r="Y60">
        <v>0</v>
      </c>
      <c r="Z60">
        <v>6.5537999999999998</v>
      </c>
      <c r="AA60">
        <v>0</v>
      </c>
      <c r="AB60">
        <v>13.0634</v>
      </c>
      <c r="AC60">
        <v>9.6778399999999998</v>
      </c>
      <c r="AD60">
        <v>18.229800000000001</v>
      </c>
      <c r="AE60">
        <v>49.436556000000003</v>
      </c>
      <c r="AF60">
        <v>8.8740000000000006</v>
      </c>
      <c r="AG60">
        <v>12.922800000000001</v>
      </c>
      <c r="AH60">
        <v>18.940000000000001</v>
      </c>
      <c r="AI60">
        <v>0</v>
      </c>
      <c r="AJ60">
        <v>0</v>
      </c>
      <c r="AK60">
        <v>51.267600000000002</v>
      </c>
      <c r="AL60">
        <v>46.48</v>
      </c>
      <c r="AM60">
        <v>5.1986999999999997</v>
      </c>
      <c r="AN60">
        <v>0.66954999999999998</v>
      </c>
      <c r="AO60">
        <v>7.056</v>
      </c>
      <c r="AP60">
        <v>5.1239999999999997</v>
      </c>
      <c r="AQ60">
        <v>15.75</v>
      </c>
      <c r="AR60">
        <v>50.231999999999999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78.459999999999994</v>
      </c>
      <c r="BA60">
        <f t="shared" si="1"/>
        <v>2946.6037239999996</v>
      </c>
      <c r="BB60">
        <v>57</v>
      </c>
      <c r="BD60">
        <v>16.05</v>
      </c>
      <c r="BE60">
        <v>7.64</v>
      </c>
      <c r="BF60">
        <v>2.2200000000000002</v>
      </c>
      <c r="BG60">
        <v>4.0199999999999996</v>
      </c>
      <c r="BH60">
        <v>5.81</v>
      </c>
      <c r="BI60">
        <v>7.17</v>
      </c>
      <c r="BJ60">
        <v>1.56</v>
      </c>
      <c r="BK60">
        <v>3.47</v>
      </c>
      <c r="BL60">
        <v>3.44</v>
      </c>
      <c r="BM60">
        <v>1.6</v>
      </c>
      <c r="BN60">
        <v>0</v>
      </c>
      <c r="BO60">
        <v>15.52</v>
      </c>
      <c r="BP60">
        <v>2.97</v>
      </c>
      <c r="BQ60">
        <v>4.38</v>
      </c>
      <c r="BR60">
        <v>2.16</v>
      </c>
      <c r="BS60">
        <v>0.45</v>
      </c>
      <c r="BT60">
        <v>0</v>
      </c>
      <c r="BU60">
        <v>0</v>
      </c>
      <c r="BV60">
        <v>0</v>
      </c>
      <c r="BW60">
        <f t="shared" si="2"/>
        <v>78.459999999999994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15.4</v>
      </c>
      <c r="K61">
        <v>686.77995699999997</v>
      </c>
      <c r="L61">
        <v>653.15</v>
      </c>
      <c r="M61">
        <v>92</v>
      </c>
      <c r="N61">
        <v>118.125</v>
      </c>
      <c r="O61">
        <v>123.66562500000001</v>
      </c>
      <c r="P61">
        <v>137.25</v>
      </c>
      <c r="Q61">
        <v>6.0017810000000003</v>
      </c>
      <c r="R61">
        <v>21.196097999999999</v>
      </c>
      <c r="S61">
        <v>26.3901</v>
      </c>
      <c r="T61">
        <v>0</v>
      </c>
      <c r="U61">
        <v>418.77</v>
      </c>
      <c r="V61">
        <v>20.73</v>
      </c>
      <c r="W61">
        <v>34.799309999999998</v>
      </c>
      <c r="X61">
        <v>147.515624</v>
      </c>
      <c r="Y61">
        <v>0</v>
      </c>
      <c r="Z61">
        <v>6.49</v>
      </c>
      <c r="AA61">
        <v>0</v>
      </c>
      <c r="AB61">
        <v>13.0634</v>
      </c>
      <c r="AC61">
        <v>19.374780999999999</v>
      </c>
      <c r="AD61">
        <v>18.229800000000001</v>
      </c>
      <c r="AE61">
        <v>49.436556000000003</v>
      </c>
      <c r="AF61">
        <v>8.8740000000000006</v>
      </c>
      <c r="AG61">
        <v>12.922800000000001</v>
      </c>
      <c r="AH61">
        <v>18.940000000000001</v>
      </c>
      <c r="AI61">
        <v>0</v>
      </c>
      <c r="AJ61">
        <v>0</v>
      </c>
      <c r="AK61">
        <v>51.267600000000002</v>
      </c>
      <c r="AL61">
        <v>46.48</v>
      </c>
      <c r="AM61">
        <v>5.1986999999999997</v>
      </c>
      <c r="AN61">
        <v>0.66954999999999998</v>
      </c>
      <c r="AO61">
        <v>7.056</v>
      </c>
      <c r="AP61">
        <v>5.1239999999999997</v>
      </c>
      <c r="AQ61">
        <v>15.75</v>
      </c>
      <c r="AR61">
        <v>50.231999999999999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78.3</v>
      </c>
      <c r="BA61">
        <f t="shared" si="1"/>
        <v>2956.0768649999995</v>
      </c>
      <c r="BB61">
        <v>58</v>
      </c>
      <c r="BD61">
        <v>16.05</v>
      </c>
      <c r="BE61">
        <v>7.64</v>
      </c>
      <c r="BF61">
        <v>2.0699999999999998</v>
      </c>
      <c r="BG61">
        <v>4.0199999999999996</v>
      </c>
      <c r="BH61">
        <v>5.81</v>
      </c>
      <c r="BI61">
        <v>7.17</v>
      </c>
      <c r="BJ61">
        <v>1.56</v>
      </c>
      <c r="BK61">
        <v>3.47</v>
      </c>
      <c r="BL61">
        <v>3.44</v>
      </c>
      <c r="BM61">
        <v>1.6</v>
      </c>
      <c r="BN61">
        <v>0</v>
      </c>
      <c r="BO61">
        <v>15.52</v>
      </c>
      <c r="BP61">
        <v>2.97</v>
      </c>
      <c r="BQ61">
        <v>4.38</v>
      </c>
      <c r="BR61">
        <v>2.16</v>
      </c>
      <c r="BS61">
        <v>0.44</v>
      </c>
      <c r="BT61">
        <v>0</v>
      </c>
      <c r="BU61">
        <v>0</v>
      </c>
      <c r="BV61">
        <v>0</v>
      </c>
      <c r="BW61">
        <f t="shared" si="2"/>
        <v>78.3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15.4</v>
      </c>
      <c r="K62">
        <v>686.77995699999997</v>
      </c>
      <c r="L62">
        <v>653.15</v>
      </c>
      <c r="M62">
        <v>92</v>
      </c>
      <c r="N62">
        <v>118.125</v>
      </c>
      <c r="O62">
        <v>123.66562500000001</v>
      </c>
      <c r="P62">
        <v>137.25</v>
      </c>
      <c r="Q62">
        <v>6.0017810000000003</v>
      </c>
      <c r="R62">
        <v>21.196097999999999</v>
      </c>
      <c r="S62">
        <v>26.3901</v>
      </c>
      <c r="T62">
        <v>0</v>
      </c>
      <c r="U62">
        <v>418.77</v>
      </c>
      <c r="V62">
        <v>20.73</v>
      </c>
      <c r="W62">
        <v>34.799309999999998</v>
      </c>
      <c r="X62">
        <v>147.515624</v>
      </c>
      <c r="Y62">
        <v>0</v>
      </c>
      <c r="Z62">
        <v>0</v>
      </c>
      <c r="AA62">
        <v>0</v>
      </c>
      <c r="AB62">
        <v>13.0634</v>
      </c>
      <c r="AC62">
        <v>19.374780999999999</v>
      </c>
      <c r="AD62">
        <v>18.229800000000001</v>
      </c>
      <c r="AE62">
        <v>49.436556000000003</v>
      </c>
      <c r="AF62">
        <v>8.8740000000000006</v>
      </c>
      <c r="AG62">
        <v>12.922800000000001</v>
      </c>
      <c r="AH62">
        <v>38.826999999999998</v>
      </c>
      <c r="AI62">
        <v>0</v>
      </c>
      <c r="AJ62">
        <v>0</v>
      </c>
      <c r="AK62">
        <v>51.267600000000002</v>
      </c>
      <c r="AL62">
        <v>46.48</v>
      </c>
      <c r="AM62">
        <v>5.1986999999999997</v>
      </c>
      <c r="AN62">
        <v>0.66954999999999998</v>
      </c>
      <c r="AO62">
        <v>7.056</v>
      </c>
      <c r="AP62">
        <v>5.1239999999999997</v>
      </c>
      <c r="AQ62">
        <v>15.75</v>
      </c>
      <c r="AR62">
        <v>50.231999999999999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78.2</v>
      </c>
      <c r="BA62">
        <f t="shared" si="1"/>
        <v>2969.3738649999996</v>
      </c>
      <c r="BB62">
        <v>59</v>
      </c>
      <c r="BD62">
        <v>16.05</v>
      </c>
      <c r="BE62">
        <v>7.64</v>
      </c>
      <c r="BF62">
        <v>2.0699999999999998</v>
      </c>
      <c r="BG62">
        <v>4.0199999999999996</v>
      </c>
      <c r="BH62">
        <v>5.81</v>
      </c>
      <c r="BI62">
        <v>7.17</v>
      </c>
      <c r="BJ62">
        <v>1.56</v>
      </c>
      <c r="BK62">
        <v>3.43</v>
      </c>
      <c r="BL62">
        <v>3.38</v>
      </c>
      <c r="BM62">
        <v>1.6</v>
      </c>
      <c r="BN62">
        <v>0</v>
      </c>
      <c r="BO62">
        <v>15.52</v>
      </c>
      <c r="BP62">
        <v>2.97</v>
      </c>
      <c r="BQ62">
        <v>4.38</v>
      </c>
      <c r="BR62">
        <v>2.16</v>
      </c>
      <c r="BS62">
        <v>0.44</v>
      </c>
      <c r="BT62">
        <v>0</v>
      </c>
      <c r="BU62">
        <v>0</v>
      </c>
      <c r="BV62">
        <v>0</v>
      </c>
      <c r="BW62">
        <f t="shared" si="2"/>
        <v>78.2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15.4</v>
      </c>
      <c r="K63">
        <v>686.77995699999997</v>
      </c>
      <c r="L63">
        <v>653.15</v>
      </c>
      <c r="M63">
        <v>92</v>
      </c>
      <c r="N63">
        <v>118.125</v>
      </c>
      <c r="O63">
        <v>123.66562500000001</v>
      </c>
      <c r="P63">
        <v>137.25</v>
      </c>
      <c r="Q63">
        <v>6.0017810000000003</v>
      </c>
      <c r="R63">
        <v>21.196097999999999</v>
      </c>
      <c r="S63">
        <v>26.3901</v>
      </c>
      <c r="T63">
        <v>0</v>
      </c>
      <c r="U63">
        <v>418.77</v>
      </c>
      <c r="V63">
        <v>20.73</v>
      </c>
      <c r="W63">
        <v>34.799309999999998</v>
      </c>
      <c r="X63">
        <v>147.515624</v>
      </c>
      <c r="Y63">
        <v>0</v>
      </c>
      <c r="Z63">
        <v>0</v>
      </c>
      <c r="AA63">
        <v>0</v>
      </c>
      <c r="AB63">
        <v>13.0634</v>
      </c>
      <c r="AC63">
        <v>19.374780999999999</v>
      </c>
      <c r="AD63">
        <v>18.229800000000001</v>
      </c>
      <c r="AE63">
        <v>49.436556000000003</v>
      </c>
      <c r="AF63">
        <v>8.8740000000000006</v>
      </c>
      <c r="AG63">
        <v>12.922800000000001</v>
      </c>
      <c r="AH63">
        <v>60.607999999999997</v>
      </c>
      <c r="AI63">
        <v>0</v>
      </c>
      <c r="AJ63">
        <v>0</v>
      </c>
      <c r="AK63">
        <v>51.267600000000002</v>
      </c>
      <c r="AL63">
        <v>60.423999999999999</v>
      </c>
      <c r="AM63">
        <v>5.1986999999999997</v>
      </c>
      <c r="AN63">
        <v>0.66954999999999998</v>
      </c>
      <c r="AO63">
        <v>7.056</v>
      </c>
      <c r="AP63">
        <v>11.529</v>
      </c>
      <c r="AQ63">
        <v>15.75</v>
      </c>
      <c r="AR63">
        <v>50.231999999999999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78.2</v>
      </c>
      <c r="BA63">
        <f t="shared" si="1"/>
        <v>3011.5038649999997</v>
      </c>
      <c r="BB63">
        <v>60</v>
      </c>
      <c r="BD63">
        <v>16.05</v>
      </c>
      <c r="BE63">
        <v>7.64</v>
      </c>
      <c r="BF63">
        <v>2.0699999999999998</v>
      </c>
      <c r="BG63">
        <v>4.0199999999999996</v>
      </c>
      <c r="BH63">
        <v>5.81</v>
      </c>
      <c r="BI63">
        <v>7.17</v>
      </c>
      <c r="BJ63">
        <v>1.56</v>
      </c>
      <c r="BK63">
        <v>3.43</v>
      </c>
      <c r="BL63">
        <v>3.38</v>
      </c>
      <c r="BM63">
        <v>1.6</v>
      </c>
      <c r="BN63">
        <v>0</v>
      </c>
      <c r="BO63">
        <v>15.52</v>
      </c>
      <c r="BP63">
        <v>2.97</v>
      </c>
      <c r="BQ63">
        <v>4.38</v>
      </c>
      <c r="BR63">
        <v>2.16</v>
      </c>
      <c r="BS63">
        <v>0.44</v>
      </c>
      <c r="BT63">
        <v>0</v>
      </c>
      <c r="BU63">
        <v>0</v>
      </c>
      <c r="BV63">
        <v>0</v>
      </c>
      <c r="BW63">
        <f t="shared" si="2"/>
        <v>78.2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15.4</v>
      </c>
      <c r="K64">
        <v>686.77995699999997</v>
      </c>
      <c r="L64">
        <v>653.15</v>
      </c>
      <c r="M64">
        <v>92</v>
      </c>
      <c r="N64">
        <v>118.125</v>
      </c>
      <c r="O64">
        <v>123.66562500000001</v>
      </c>
      <c r="P64">
        <v>137.25</v>
      </c>
      <c r="Q64">
        <v>6.0017810000000003</v>
      </c>
      <c r="R64">
        <v>21.196097999999999</v>
      </c>
      <c r="S64">
        <v>26.3901</v>
      </c>
      <c r="T64">
        <v>0</v>
      </c>
      <c r="U64">
        <v>418.77</v>
      </c>
      <c r="V64">
        <v>20.73</v>
      </c>
      <c r="W64">
        <v>34.799309999999998</v>
      </c>
      <c r="X64">
        <v>147.515624</v>
      </c>
      <c r="Y64">
        <v>0</v>
      </c>
      <c r="Z64">
        <v>0</v>
      </c>
      <c r="AA64">
        <v>0</v>
      </c>
      <c r="AB64">
        <v>26.34008</v>
      </c>
      <c r="AC64">
        <v>19.374780999999999</v>
      </c>
      <c r="AD64">
        <v>18.229800000000001</v>
      </c>
      <c r="AE64">
        <v>49.436556000000003</v>
      </c>
      <c r="AF64">
        <v>8.8740000000000006</v>
      </c>
      <c r="AG64">
        <v>12.922800000000001</v>
      </c>
      <c r="AH64">
        <v>60.607999999999997</v>
      </c>
      <c r="AI64">
        <v>0</v>
      </c>
      <c r="AJ64">
        <v>0</v>
      </c>
      <c r="AK64">
        <v>51.267600000000002</v>
      </c>
      <c r="AL64">
        <v>60.423999999999999</v>
      </c>
      <c r="AM64">
        <v>5.1986999999999997</v>
      </c>
      <c r="AN64">
        <v>0.66954999999999998</v>
      </c>
      <c r="AO64">
        <v>7.056</v>
      </c>
      <c r="AP64">
        <v>11.529</v>
      </c>
      <c r="AQ64">
        <v>15.75</v>
      </c>
      <c r="AR64">
        <v>50.231999999999999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78.2</v>
      </c>
      <c r="BA64">
        <f t="shared" si="1"/>
        <v>3024.7805449999996</v>
      </c>
      <c r="BB64">
        <v>61</v>
      </c>
      <c r="BD64">
        <v>16.05</v>
      </c>
      <c r="BE64">
        <v>7.64</v>
      </c>
      <c r="BF64">
        <v>2.0699999999999998</v>
      </c>
      <c r="BG64">
        <v>4.0199999999999996</v>
      </c>
      <c r="BH64">
        <v>5.81</v>
      </c>
      <c r="BI64">
        <v>7.17</v>
      </c>
      <c r="BJ64">
        <v>1.56</v>
      </c>
      <c r="BK64">
        <v>3.43</v>
      </c>
      <c r="BL64">
        <v>3.38</v>
      </c>
      <c r="BM64">
        <v>1.6</v>
      </c>
      <c r="BN64">
        <v>0</v>
      </c>
      <c r="BO64">
        <v>15.52</v>
      </c>
      <c r="BP64">
        <v>2.97</v>
      </c>
      <c r="BQ64">
        <v>4.38</v>
      </c>
      <c r="BR64">
        <v>2.16</v>
      </c>
      <c r="BS64">
        <v>0.44</v>
      </c>
      <c r="BT64">
        <v>0</v>
      </c>
      <c r="BU64">
        <v>0</v>
      </c>
      <c r="BV64">
        <v>0</v>
      </c>
      <c r="BW64">
        <f t="shared" si="2"/>
        <v>78.2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15.4</v>
      </c>
      <c r="K65">
        <v>686.77995699999997</v>
      </c>
      <c r="L65">
        <v>653.15</v>
      </c>
      <c r="M65">
        <v>92</v>
      </c>
      <c r="N65">
        <v>118.125</v>
      </c>
      <c r="O65">
        <v>123.66562500000001</v>
      </c>
      <c r="P65">
        <v>137.25</v>
      </c>
      <c r="Q65">
        <v>6.0017810000000003</v>
      </c>
      <c r="R65">
        <v>21.196097999999999</v>
      </c>
      <c r="S65">
        <v>26.3901</v>
      </c>
      <c r="T65">
        <v>0</v>
      </c>
      <c r="U65">
        <v>418.77</v>
      </c>
      <c r="V65">
        <v>20.73</v>
      </c>
      <c r="W65">
        <v>34.799309999999998</v>
      </c>
      <c r="X65">
        <v>147.515624</v>
      </c>
      <c r="Y65">
        <v>0</v>
      </c>
      <c r="Z65">
        <v>0</v>
      </c>
      <c r="AA65">
        <v>0</v>
      </c>
      <c r="AB65">
        <v>26.34008</v>
      </c>
      <c r="AC65">
        <v>19.374780999999999</v>
      </c>
      <c r="AD65">
        <v>18.229800000000001</v>
      </c>
      <c r="AE65">
        <v>49.436556000000003</v>
      </c>
      <c r="AF65">
        <v>8.8740000000000006</v>
      </c>
      <c r="AG65">
        <v>12.922800000000001</v>
      </c>
      <c r="AH65">
        <v>60.607999999999997</v>
      </c>
      <c r="AI65">
        <v>0</v>
      </c>
      <c r="AJ65">
        <v>0</v>
      </c>
      <c r="AK65">
        <v>51.267600000000002</v>
      </c>
      <c r="AL65">
        <v>60.423999999999999</v>
      </c>
      <c r="AM65">
        <v>5.1986999999999997</v>
      </c>
      <c r="AN65">
        <v>0.66954999999999998</v>
      </c>
      <c r="AO65">
        <v>7.056</v>
      </c>
      <c r="AP65">
        <v>5.7645</v>
      </c>
      <c r="AQ65">
        <v>15.75</v>
      </c>
      <c r="AR65">
        <v>50.231999999999999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78.349999999999994</v>
      </c>
      <c r="BA65">
        <f t="shared" si="1"/>
        <v>3019.1660449999999</v>
      </c>
      <c r="BB65">
        <v>62</v>
      </c>
      <c r="BD65">
        <v>16.05</v>
      </c>
      <c r="BE65">
        <v>7.64</v>
      </c>
      <c r="BF65">
        <v>2.2200000000000002</v>
      </c>
      <c r="BG65">
        <v>4.0199999999999996</v>
      </c>
      <c r="BH65">
        <v>5.81</v>
      </c>
      <c r="BI65">
        <v>7.17</v>
      </c>
      <c r="BJ65">
        <v>1.56</v>
      </c>
      <c r="BK65">
        <v>3.43</v>
      </c>
      <c r="BL65">
        <v>3.38</v>
      </c>
      <c r="BM65">
        <v>1.6</v>
      </c>
      <c r="BN65">
        <v>0</v>
      </c>
      <c r="BO65">
        <v>15.52</v>
      </c>
      <c r="BP65">
        <v>2.97</v>
      </c>
      <c r="BQ65">
        <v>4.38</v>
      </c>
      <c r="BR65">
        <v>2.16</v>
      </c>
      <c r="BS65">
        <v>0.44</v>
      </c>
      <c r="BT65">
        <v>0</v>
      </c>
      <c r="BU65">
        <v>0</v>
      </c>
      <c r="BV65">
        <v>0</v>
      </c>
      <c r="BW65">
        <f t="shared" si="2"/>
        <v>78.349999999999994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15.4</v>
      </c>
      <c r="K66">
        <v>686.77995699999997</v>
      </c>
      <c r="L66">
        <v>653.15</v>
      </c>
      <c r="M66">
        <v>92</v>
      </c>
      <c r="N66">
        <v>118.125</v>
      </c>
      <c r="O66">
        <v>123.66562500000001</v>
      </c>
      <c r="P66">
        <v>137.25</v>
      </c>
      <c r="Q66">
        <v>6.0017810000000003</v>
      </c>
      <c r="R66">
        <v>21.196097999999999</v>
      </c>
      <c r="S66">
        <v>26.3901</v>
      </c>
      <c r="T66">
        <v>0</v>
      </c>
      <c r="U66">
        <v>418.77</v>
      </c>
      <c r="V66">
        <v>20.73</v>
      </c>
      <c r="W66">
        <v>34.799309999999998</v>
      </c>
      <c r="X66">
        <v>147.515624</v>
      </c>
      <c r="Y66">
        <v>0</v>
      </c>
      <c r="Z66">
        <v>0</v>
      </c>
      <c r="AA66">
        <v>0</v>
      </c>
      <c r="AB66">
        <v>26.34008</v>
      </c>
      <c r="AC66">
        <v>19.374780999999999</v>
      </c>
      <c r="AD66">
        <v>18.229800000000001</v>
      </c>
      <c r="AE66">
        <v>49.436556000000003</v>
      </c>
      <c r="AF66">
        <v>8.8740000000000006</v>
      </c>
      <c r="AG66">
        <v>12.922800000000001</v>
      </c>
      <c r="AH66">
        <v>60.607999999999997</v>
      </c>
      <c r="AI66">
        <v>0</v>
      </c>
      <c r="AJ66">
        <v>0</v>
      </c>
      <c r="AK66">
        <v>51.267600000000002</v>
      </c>
      <c r="AL66">
        <v>60.423999999999999</v>
      </c>
      <c r="AM66">
        <v>5.1986999999999997</v>
      </c>
      <c r="AN66">
        <v>0.66954999999999998</v>
      </c>
      <c r="AO66">
        <v>7.056</v>
      </c>
      <c r="AP66">
        <v>5.7645</v>
      </c>
      <c r="AQ66">
        <v>15.75</v>
      </c>
      <c r="AR66">
        <v>50.231999999999999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78.349999999999994</v>
      </c>
      <c r="BA66">
        <f t="shared" si="1"/>
        <v>3019.1660449999999</v>
      </c>
      <c r="BB66">
        <v>63</v>
      </c>
      <c r="BD66">
        <v>16.05</v>
      </c>
      <c r="BE66">
        <v>7.64</v>
      </c>
      <c r="BF66">
        <v>2.2200000000000002</v>
      </c>
      <c r="BG66">
        <v>4.0199999999999996</v>
      </c>
      <c r="BH66">
        <v>5.81</v>
      </c>
      <c r="BI66">
        <v>7.17</v>
      </c>
      <c r="BJ66">
        <v>1.56</v>
      </c>
      <c r="BK66">
        <v>3.43</v>
      </c>
      <c r="BL66">
        <v>3.38</v>
      </c>
      <c r="BM66">
        <v>1.6</v>
      </c>
      <c r="BN66">
        <v>0</v>
      </c>
      <c r="BO66">
        <v>15.52</v>
      </c>
      <c r="BP66">
        <v>2.97</v>
      </c>
      <c r="BQ66">
        <v>4.38</v>
      </c>
      <c r="BR66">
        <v>2.16</v>
      </c>
      <c r="BS66">
        <v>0.44</v>
      </c>
      <c r="BT66">
        <v>0</v>
      </c>
      <c r="BU66">
        <v>0</v>
      </c>
      <c r="BV66">
        <v>0</v>
      </c>
      <c r="BW66">
        <f t="shared" si="2"/>
        <v>78.349999999999994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15.4</v>
      </c>
      <c r="K67">
        <v>686.77995699999997</v>
      </c>
      <c r="L67">
        <v>653.15</v>
      </c>
      <c r="M67">
        <v>92</v>
      </c>
      <c r="N67">
        <v>118.125</v>
      </c>
      <c r="O67">
        <v>123.66562500000001</v>
      </c>
      <c r="P67">
        <v>136.125</v>
      </c>
      <c r="Q67">
        <v>6.0017810000000003</v>
      </c>
      <c r="R67">
        <v>21.196097999999999</v>
      </c>
      <c r="S67">
        <v>26.3901</v>
      </c>
      <c r="T67">
        <v>0</v>
      </c>
      <c r="U67">
        <v>418.77</v>
      </c>
      <c r="V67">
        <v>20.73</v>
      </c>
      <c r="W67">
        <v>34.799309999999998</v>
      </c>
      <c r="X67">
        <v>147.515624</v>
      </c>
      <c r="Y67">
        <v>0</v>
      </c>
      <c r="Z67">
        <v>0</v>
      </c>
      <c r="AA67">
        <v>11.85</v>
      </c>
      <c r="AB67">
        <v>26.34008</v>
      </c>
      <c r="AC67">
        <v>19.374780999999999</v>
      </c>
      <c r="AD67">
        <v>18.229800000000001</v>
      </c>
      <c r="AE67">
        <v>49.436556000000003</v>
      </c>
      <c r="AF67">
        <v>8.8740000000000006</v>
      </c>
      <c r="AG67">
        <v>12.922800000000001</v>
      </c>
      <c r="AH67">
        <v>60.607999999999997</v>
      </c>
      <c r="AI67">
        <v>0</v>
      </c>
      <c r="AJ67">
        <v>0</v>
      </c>
      <c r="AK67">
        <v>51.267600000000002</v>
      </c>
      <c r="AL67">
        <v>60.423999999999999</v>
      </c>
      <c r="AM67">
        <v>5.1986999999999997</v>
      </c>
      <c r="AN67">
        <v>0.66954999999999998</v>
      </c>
      <c r="AO67">
        <v>7.056</v>
      </c>
      <c r="AP67">
        <v>5.1239999999999997</v>
      </c>
      <c r="AQ67">
        <v>15.75</v>
      </c>
      <c r="AR67">
        <v>50.231999999999999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78.349999999999994</v>
      </c>
      <c r="BA67">
        <f t="shared" si="1"/>
        <v>3029.2505449999994</v>
      </c>
      <c r="BB67">
        <v>64</v>
      </c>
      <c r="BD67">
        <v>16.05</v>
      </c>
      <c r="BE67">
        <v>7.64</v>
      </c>
      <c r="BF67">
        <v>2.2200000000000002</v>
      </c>
      <c r="BG67">
        <v>4.0199999999999996</v>
      </c>
      <c r="BH67">
        <v>5.81</v>
      </c>
      <c r="BI67">
        <v>7.17</v>
      </c>
      <c r="BJ67">
        <v>1.56</v>
      </c>
      <c r="BK67">
        <v>3.43</v>
      </c>
      <c r="BL67">
        <v>3.38</v>
      </c>
      <c r="BM67">
        <v>1.6</v>
      </c>
      <c r="BN67">
        <v>0</v>
      </c>
      <c r="BO67">
        <v>15.52</v>
      </c>
      <c r="BP67">
        <v>2.97</v>
      </c>
      <c r="BQ67">
        <v>4.38</v>
      </c>
      <c r="BR67">
        <v>2.16</v>
      </c>
      <c r="BS67">
        <v>0.44</v>
      </c>
      <c r="BT67">
        <v>0</v>
      </c>
      <c r="BU67">
        <v>0</v>
      </c>
      <c r="BV67">
        <v>0</v>
      </c>
      <c r="BW67">
        <f t="shared" si="2"/>
        <v>78.349999999999994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15.4</v>
      </c>
      <c r="K68">
        <v>686.77995699999997</v>
      </c>
      <c r="L68">
        <v>653.15</v>
      </c>
      <c r="M68">
        <v>92</v>
      </c>
      <c r="N68">
        <v>118.125</v>
      </c>
      <c r="O68">
        <v>123.66562500000001</v>
      </c>
      <c r="P68">
        <v>136.125</v>
      </c>
      <c r="Q68">
        <v>6.0017810000000003</v>
      </c>
      <c r="R68">
        <v>21.196097999999999</v>
      </c>
      <c r="S68">
        <v>26.3901</v>
      </c>
      <c r="T68">
        <v>0</v>
      </c>
      <c r="U68">
        <v>418.77</v>
      </c>
      <c r="V68">
        <v>20.73</v>
      </c>
      <c r="W68">
        <v>34.799309999999998</v>
      </c>
      <c r="X68">
        <v>147.515624</v>
      </c>
      <c r="Y68">
        <v>0</v>
      </c>
      <c r="Z68">
        <v>0</v>
      </c>
      <c r="AA68">
        <v>11.85</v>
      </c>
      <c r="AB68">
        <v>26.34008</v>
      </c>
      <c r="AC68">
        <v>19.374780999999999</v>
      </c>
      <c r="AD68">
        <v>18.229800000000001</v>
      </c>
      <c r="AE68">
        <v>49.436556000000003</v>
      </c>
      <c r="AF68">
        <v>8.8740000000000006</v>
      </c>
      <c r="AG68">
        <v>12.922800000000001</v>
      </c>
      <c r="AH68">
        <v>60.607999999999997</v>
      </c>
      <c r="AI68">
        <v>0</v>
      </c>
      <c r="AJ68">
        <v>0</v>
      </c>
      <c r="AK68">
        <v>51.267600000000002</v>
      </c>
      <c r="AL68">
        <v>60.423999999999999</v>
      </c>
      <c r="AM68">
        <v>10.5307</v>
      </c>
      <c r="AN68">
        <v>0.66954999999999998</v>
      </c>
      <c r="AO68">
        <v>7.056</v>
      </c>
      <c r="AP68">
        <v>5.1239999999999997</v>
      </c>
      <c r="AQ68">
        <v>15.75</v>
      </c>
      <c r="AR68">
        <v>50.231999999999999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78.349999999999994</v>
      </c>
      <c r="BA68">
        <f t="shared" ref="BA68:BA99" si="4">SUM(B68:AZ68)</f>
        <v>3034.5825449999993</v>
      </c>
      <c r="BB68">
        <v>65</v>
      </c>
      <c r="BD68">
        <v>16.05</v>
      </c>
      <c r="BE68">
        <v>7.64</v>
      </c>
      <c r="BF68">
        <v>2.2200000000000002</v>
      </c>
      <c r="BG68">
        <v>4.0199999999999996</v>
      </c>
      <c r="BH68">
        <v>5.81</v>
      </c>
      <c r="BI68">
        <v>7.17</v>
      </c>
      <c r="BJ68">
        <v>1.56</v>
      </c>
      <c r="BK68">
        <v>3.43</v>
      </c>
      <c r="BL68">
        <v>3.38</v>
      </c>
      <c r="BM68">
        <v>1.6</v>
      </c>
      <c r="BN68">
        <v>0</v>
      </c>
      <c r="BO68">
        <v>15.52</v>
      </c>
      <c r="BP68">
        <v>2.97</v>
      </c>
      <c r="BQ68">
        <v>4.38</v>
      </c>
      <c r="BR68">
        <v>2.16</v>
      </c>
      <c r="BS68">
        <v>0.44</v>
      </c>
      <c r="BT68">
        <v>0</v>
      </c>
      <c r="BU68">
        <v>0</v>
      </c>
      <c r="BV68">
        <v>0</v>
      </c>
      <c r="BW68">
        <f t="shared" ref="BW68:BW98" si="5">SUM(BD68:BV68)</f>
        <v>78.349999999999994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15.4</v>
      </c>
      <c r="K69">
        <v>686.77995699999997</v>
      </c>
      <c r="L69">
        <v>653.15</v>
      </c>
      <c r="M69">
        <v>92</v>
      </c>
      <c r="N69">
        <v>118.125</v>
      </c>
      <c r="O69">
        <v>123.66562500000001</v>
      </c>
      <c r="P69">
        <v>136.125</v>
      </c>
      <c r="Q69">
        <v>6.0003919999999997</v>
      </c>
      <c r="R69">
        <v>21.196097999999999</v>
      </c>
      <c r="S69">
        <v>26.3901</v>
      </c>
      <c r="T69">
        <v>0</v>
      </c>
      <c r="U69">
        <v>418.77</v>
      </c>
      <c r="V69">
        <v>20.73</v>
      </c>
      <c r="W69">
        <v>34.799309999999998</v>
      </c>
      <c r="X69">
        <v>147.515624</v>
      </c>
      <c r="Y69">
        <v>0</v>
      </c>
      <c r="Z69">
        <v>0</v>
      </c>
      <c r="AA69">
        <v>11.85</v>
      </c>
      <c r="AB69">
        <v>26.34008</v>
      </c>
      <c r="AC69">
        <v>19.374780999999999</v>
      </c>
      <c r="AD69">
        <v>18.229800000000001</v>
      </c>
      <c r="AE69">
        <v>49.436556000000003</v>
      </c>
      <c r="AF69">
        <v>8.8740000000000006</v>
      </c>
      <c r="AG69">
        <v>12.922800000000001</v>
      </c>
      <c r="AH69">
        <v>60.607999999999997</v>
      </c>
      <c r="AI69">
        <v>0</v>
      </c>
      <c r="AJ69">
        <v>0</v>
      </c>
      <c r="AK69">
        <v>51.267600000000002</v>
      </c>
      <c r="AL69">
        <v>60.423999999999999</v>
      </c>
      <c r="AM69">
        <v>10.5307</v>
      </c>
      <c r="AN69">
        <v>0.66954999999999998</v>
      </c>
      <c r="AO69">
        <v>7.056</v>
      </c>
      <c r="AP69">
        <v>11.529</v>
      </c>
      <c r="AQ69">
        <v>7.875</v>
      </c>
      <c r="AR69">
        <v>50.231999999999999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78.179999999999993</v>
      </c>
      <c r="BA69">
        <f t="shared" si="4"/>
        <v>3032.9411559999994</v>
      </c>
      <c r="BB69">
        <v>66</v>
      </c>
      <c r="BD69">
        <v>16.05</v>
      </c>
      <c r="BE69">
        <v>7.64</v>
      </c>
      <c r="BF69">
        <v>2.2200000000000002</v>
      </c>
      <c r="BG69">
        <v>4.0199999999999996</v>
      </c>
      <c r="BH69">
        <v>5.81</v>
      </c>
      <c r="BI69">
        <v>7.17</v>
      </c>
      <c r="BJ69">
        <v>1.56</v>
      </c>
      <c r="BK69">
        <v>3.43</v>
      </c>
      <c r="BL69">
        <v>3.21</v>
      </c>
      <c r="BM69">
        <v>1.6</v>
      </c>
      <c r="BN69">
        <v>0</v>
      </c>
      <c r="BO69">
        <v>15.52</v>
      </c>
      <c r="BP69">
        <v>2.97</v>
      </c>
      <c r="BQ69">
        <v>4.38</v>
      </c>
      <c r="BR69">
        <v>2.16</v>
      </c>
      <c r="BS69">
        <v>0.44</v>
      </c>
      <c r="BT69">
        <v>0</v>
      </c>
      <c r="BU69">
        <v>0</v>
      </c>
      <c r="BV69">
        <v>0</v>
      </c>
      <c r="BW69">
        <f t="shared" si="5"/>
        <v>78.179999999999993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15.4</v>
      </c>
      <c r="K70">
        <v>686.77995699999997</v>
      </c>
      <c r="L70">
        <v>653.15</v>
      </c>
      <c r="M70">
        <v>92</v>
      </c>
      <c r="N70">
        <v>118.125</v>
      </c>
      <c r="O70">
        <v>123.66562500000001</v>
      </c>
      <c r="P70">
        <v>136.125</v>
      </c>
      <c r="Q70">
        <v>6.0003919999999997</v>
      </c>
      <c r="R70">
        <v>21.196097999999999</v>
      </c>
      <c r="S70">
        <v>26.3901</v>
      </c>
      <c r="T70">
        <v>0</v>
      </c>
      <c r="U70">
        <v>418.77</v>
      </c>
      <c r="V70">
        <v>20.73</v>
      </c>
      <c r="W70">
        <v>34.799309999999998</v>
      </c>
      <c r="X70">
        <v>147.515624</v>
      </c>
      <c r="Y70">
        <v>0</v>
      </c>
      <c r="Z70">
        <v>0</v>
      </c>
      <c r="AA70">
        <v>11.85</v>
      </c>
      <c r="AB70">
        <v>26.34008</v>
      </c>
      <c r="AC70">
        <v>19.374780999999999</v>
      </c>
      <c r="AD70">
        <v>18.229800000000001</v>
      </c>
      <c r="AE70">
        <v>49.436556000000003</v>
      </c>
      <c r="AF70">
        <v>8.8740000000000006</v>
      </c>
      <c r="AG70">
        <v>12.922800000000001</v>
      </c>
      <c r="AH70">
        <v>66.290000000000006</v>
      </c>
      <c r="AI70">
        <v>0</v>
      </c>
      <c r="AJ70">
        <v>0</v>
      </c>
      <c r="AK70">
        <v>51.267600000000002</v>
      </c>
      <c r="AL70">
        <v>60.423999999999999</v>
      </c>
      <c r="AM70">
        <v>10.5307</v>
      </c>
      <c r="AN70">
        <v>0.66954999999999998</v>
      </c>
      <c r="AO70">
        <v>7.056</v>
      </c>
      <c r="AP70">
        <v>11.529</v>
      </c>
      <c r="AQ70">
        <v>1.26</v>
      </c>
      <c r="AR70">
        <v>50.231999999999999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78.179999999999993</v>
      </c>
      <c r="BA70">
        <f t="shared" si="4"/>
        <v>3032.0081559999994</v>
      </c>
      <c r="BB70">
        <v>67</v>
      </c>
      <c r="BD70">
        <v>16.05</v>
      </c>
      <c r="BE70">
        <v>7.64</v>
      </c>
      <c r="BF70">
        <v>2.2200000000000002</v>
      </c>
      <c r="BG70">
        <v>4.0199999999999996</v>
      </c>
      <c r="BH70">
        <v>5.81</v>
      </c>
      <c r="BI70">
        <v>7.17</v>
      </c>
      <c r="BJ70">
        <v>1.56</v>
      </c>
      <c r="BK70">
        <v>3.43</v>
      </c>
      <c r="BL70">
        <v>3.21</v>
      </c>
      <c r="BM70">
        <v>1.6</v>
      </c>
      <c r="BN70">
        <v>0</v>
      </c>
      <c r="BO70">
        <v>15.52</v>
      </c>
      <c r="BP70">
        <v>2.97</v>
      </c>
      <c r="BQ70">
        <v>4.38</v>
      </c>
      <c r="BR70">
        <v>2.16</v>
      </c>
      <c r="BS70">
        <v>0.44</v>
      </c>
      <c r="BT70">
        <v>0</v>
      </c>
      <c r="BU70">
        <v>0</v>
      </c>
      <c r="BV70">
        <v>0</v>
      </c>
      <c r="BW70">
        <f t="shared" si="5"/>
        <v>78.179999999999993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15.4</v>
      </c>
      <c r="K71">
        <v>686.77995699999997</v>
      </c>
      <c r="L71">
        <v>653.15</v>
      </c>
      <c r="M71">
        <v>92</v>
      </c>
      <c r="N71">
        <v>118.125</v>
      </c>
      <c r="O71">
        <v>123.66562500000001</v>
      </c>
      <c r="P71">
        <v>136.125</v>
      </c>
      <c r="Q71">
        <v>6.0000030000000004</v>
      </c>
      <c r="R71">
        <v>21.196097999999999</v>
      </c>
      <c r="S71">
        <v>26.3901</v>
      </c>
      <c r="T71">
        <v>0</v>
      </c>
      <c r="U71">
        <v>418.77</v>
      </c>
      <c r="V71">
        <v>20.73</v>
      </c>
      <c r="W71">
        <v>34.799309999999998</v>
      </c>
      <c r="X71">
        <v>147.515624</v>
      </c>
      <c r="Y71">
        <v>0</v>
      </c>
      <c r="Z71">
        <v>0</v>
      </c>
      <c r="AA71">
        <v>11.85</v>
      </c>
      <c r="AB71">
        <v>26.34008</v>
      </c>
      <c r="AC71">
        <v>19.374780999999999</v>
      </c>
      <c r="AD71">
        <v>18.229800000000001</v>
      </c>
      <c r="AE71">
        <v>49.436556000000003</v>
      </c>
      <c r="AF71">
        <v>8.8740000000000006</v>
      </c>
      <c r="AG71">
        <v>12.922800000000001</v>
      </c>
      <c r="AH71">
        <v>88.639200000000002</v>
      </c>
      <c r="AI71">
        <v>2.5459999999999998</v>
      </c>
      <c r="AJ71">
        <v>0</v>
      </c>
      <c r="AK71">
        <v>51.267600000000002</v>
      </c>
      <c r="AL71">
        <v>60.423999999999999</v>
      </c>
      <c r="AM71">
        <v>10.5307</v>
      </c>
      <c r="AN71">
        <v>0.66954999999999998</v>
      </c>
      <c r="AO71">
        <v>7.056</v>
      </c>
      <c r="AP71">
        <v>5.1239999999999997</v>
      </c>
      <c r="AQ71">
        <v>0</v>
      </c>
      <c r="AR71">
        <v>50.231999999999999</v>
      </c>
      <c r="AS71">
        <v>31.897383000000001</v>
      </c>
      <c r="AT71">
        <v>14.9968</v>
      </c>
      <c r="AU71">
        <v>0</v>
      </c>
      <c r="AV71">
        <v>0</v>
      </c>
      <c r="AW71">
        <v>2</v>
      </c>
      <c r="AX71">
        <v>0</v>
      </c>
      <c r="AY71">
        <v>0</v>
      </c>
      <c r="AZ71">
        <f t="shared" si="3"/>
        <v>78.02</v>
      </c>
      <c r="BA71">
        <f t="shared" si="4"/>
        <v>3051.0779669999993</v>
      </c>
      <c r="BB71">
        <v>68</v>
      </c>
      <c r="BD71">
        <v>16.05</v>
      </c>
      <c r="BE71">
        <v>7.64</v>
      </c>
      <c r="BF71">
        <v>2.2200000000000002</v>
      </c>
      <c r="BG71">
        <v>4.0199999999999996</v>
      </c>
      <c r="BH71">
        <v>5.81</v>
      </c>
      <c r="BI71">
        <v>7.17</v>
      </c>
      <c r="BJ71">
        <v>1.56</v>
      </c>
      <c r="BK71">
        <v>3.43</v>
      </c>
      <c r="BL71">
        <v>3.21</v>
      </c>
      <c r="BM71">
        <v>1.6</v>
      </c>
      <c r="BN71">
        <v>0</v>
      </c>
      <c r="BO71">
        <v>15.36</v>
      </c>
      <c r="BP71">
        <v>2.97</v>
      </c>
      <c r="BQ71">
        <v>4.38</v>
      </c>
      <c r="BR71">
        <v>2.16</v>
      </c>
      <c r="BS71">
        <v>0.44</v>
      </c>
      <c r="BT71">
        <v>0</v>
      </c>
      <c r="BU71">
        <v>0</v>
      </c>
      <c r="BV71">
        <v>0</v>
      </c>
      <c r="BW71">
        <f t="shared" si="5"/>
        <v>78.02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15.4</v>
      </c>
      <c r="K72">
        <v>686.77995699999997</v>
      </c>
      <c r="L72">
        <v>653.15</v>
      </c>
      <c r="M72">
        <v>92</v>
      </c>
      <c r="N72">
        <v>118.125</v>
      </c>
      <c r="O72">
        <v>123.66562500000001</v>
      </c>
      <c r="P72">
        <v>136.125</v>
      </c>
      <c r="Q72">
        <v>6.0000030000000004</v>
      </c>
      <c r="R72">
        <v>21.196097999999999</v>
      </c>
      <c r="S72">
        <v>26.3901</v>
      </c>
      <c r="T72">
        <v>0</v>
      </c>
      <c r="U72">
        <v>418.77</v>
      </c>
      <c r="V72">
        <v>20.73</v>
      </c>
      <c r="W72">
        <v>34.799309999999998</v>
      </c>
      <c r="X72">
        <v>147.515624</v>
      </c>
      <c r="Y72">
        <v>0</v>
      </c>
      <c r="Z72">
        <v>0</v>
      </c>
      <c r="AA72">
        <v>11.85</v>
      </c>
      <c r="AB72">
        <v>26.34008</v>
      </c>
      <c r="AC72">
        <v>19.374780999999999</v>
      </c>
      <c r="AD72">
        <v>18.229800000000001</v>
      </c>
      <c r="AE72">
        <v>49.436556000000003</v>
      </c>
      <c r="AF72">
        <v>8.8740000000000006</v>
      </c>
      <c r="AG72">
        <v>12.922800000000001</v>
      </c>
      <c r="AH72">
        <v>93.563599999999994</v>
      </c>
      <c r="AI72">
        <v>14.6395</v>
      </c>
      <c r="AJ72">
        <v>0</v>
      </c>
      <c r="AK72">
        <v>51.267600000000002</v>
      </c>
      <c r="AL72">
        <v>60.423999999999999</v>
      </c>
      <c r="AM72">
        <v>10.5307</v>
      </c>
      <c r="AN72">
        <v>0.66954999999999998</v>
      </c>
      <c r="AO72">
        <v>7.056</v>
      </c>
      <c r="AP72">
        <v>5.1239999999999997</v>
      </c>
      <c r="AQ72">
        <v>0</v>
      </c>
      <c r="AR72">
        <v>50.231999999999999</v>
      </c>
      <c r="AS72">
        <v>31.897383000000001</v>
      </c>
      <c r="AT72">
        <v>14.9968</v>
      </c>
      <c r="AU72">
        <v>0</v>
      </c>
      <c r="AV72">
        <v>0</v>
      </c>
      <c r="AW72">
        <v>2</v>
      </c>
      <c r="AX72">
        <v>0</v>
      </c>
      <c r="AY72">
        <v>0</v>
      </c>
      <c r="AZ72">
        <f t="shared" si="3"/>
        <v>78.02</v>
      </c>
      <c r="BA72">
        <f t="shared" si="4"/>
        <v>3068.0958669999995</v>
      </c>
      <c r="BB72">
        <v>69</v>
      </c>
      <c r="BD72">
        <v>16.05</v>
      </c>
      <c r="BE72">
        <v>7.64</v>
      </c>
      <c r="BF72">
        <v>2.2200000000000002</v>
      </c>
      <c r="BG72">
        <v>4.0199999999999996</v>
      </c>
      <c r="BH72">
        <v>5.81</v>
      </c>
      <c r="BI72">
        <v>7.17</v>
      </c>
      <c r="BJ72">
        <v>1.56</v>
      </c>
      <c r="BK72">
        <v>3.43</v>
      </c>
      <c r="BL72">
        <v>3.21</v>
      </c>
      <c r="BM72">
        <v>1.6</v>
      </c>
      <c r="BN72">
        <v>0</v>
      </c>
      <c r="BO72">
        <v>15.36</v>
      </c>
      <c r="BP72">
        <v>2.97</v>
      </c>
      <c r="BQ72">
        <v>4.38</v>
      </c>
      <c r="BR72">
        <v>2.16</v>
      </c>
      <c r="BS72">
        <v>0.44</v>
      </c>
      <c r="BT72">
        <v>0</v>
      </c>
      <c r="BU72">
        <v>0</v>
      </c>
      <c r="BV72">
        <v>0</v>
      </c>
      <c r="BW72">
        <f t="shared" si="5"/>
        <v>78.02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15.4</v>
      </c>
      <c r="K73">
        <v>686.77995699999997</v>
      </c>
      <c r="L73">
        <v>653.15</v>
      </c>
      <c r="M73">
        <v>92</v>
      </c>
      <c r="N73">
        <v>118.125</v>
      </c>
      <c r="O73">
        <v>123.66562500000001</v>
      </c>
      <c r="P73">
        <v>136.125</v>
      </c>
      <c r="Q73">
        <v>6.0000030000000004</v>
      </c>
      <c r="R73">
        <v>21.196097999999999</v>
      </c>
      <c r="S73">
        <v>26.3901</v>
      </c>
      <c r="T73">
        <v>0</v>
      </c>
      <c r="U73">
        <v>418.77</v>
      </c>
      <c r="V73">
        <v>20.73</v>
      </c>
      <c r="W73">
        <v>34.799309999999998</v>
      </c>
      <c r="X73">
        <v>147.515624</v>
      </c>
      <c r="Y73">
        <v>0</v>
      </c>
      <c r="Z73">
        <v>0</v>
      </c>
      <c r="AA73">
        <v>11.85</v>
      </c>
      <c r="AB73">
        <v>26.34008</v>
      </c>
      <c r="AC73">
        <v>19.374780999999999</v>
      </c>
      <c r="AD73">
        <v>18.229800000000001</v>
      </c>
      <c r="AE73">
        <v>49.436556000000003</v>
      </c>
      <c r="AF73">
        <v>8.8740000000000006</v>
      </c>
      <c r="AG73">
        <v>12.922800000000001</v>
      </c>
      <c r="AH73">
        <v>93.563599999999994</v>
      </c>
      <c r="AI73">
        <v>14.6395</v>
      </c>
      <c r="AJ73">
        <v>0</v>
      </c>
      <c r="AK73">
        <v>51.267600000000002</v>
      </c>
      <c r="AL73">
        <v>46.48</v>
      </c>
      <c r="AM73">
        <v>10.5307</v>
      </c>
      <c r="AN73">
        <v>0.66954999999999998</v>
      </c>
      <c r="AO73">
        <v>7.056</v>
      </c>
      <c r="AP73">
        <v>5.1239999999999997</v>
      </c>
      <c r="AQ73">
        <v>7.875</v>
      </c>
      <c r="AR73">
        <v>50.231999999999999</v>
      </c>
      <c r="AS73">
        <v>31.897383000000001</v>
      </c>
      <c r="AT73">
        <v>14.9968</v>
      </c>
      <c r="AU73">
        <v>0</v>
      </c>
      <c r="AV73">
        <v>0</v>
      </c>
      <c r="AW73">
        <v>2</v>
      </c>
      <c r="AX73">
        <v>0</v>
      </c>
      <c r="AY73">
        <v>0</v>
      </c>
      <c r="AZ73">
        <f t="shared" si="3"/>
        <v>78.02</v>
      </c>
      <c r="BA73">
        <f t="shared" si="4"/>
        <v>3062.0268669999996</v>
      </c>
      <c r="BB73">
        <v>70</v>
      </c>
      <c r="BD73">
        <v>16.05</v>
      </c>
      <c r="BE73">
        <v>7.64</v>
      </c>
      <c r="BF73">
        <v>2.2200000000000002</v>
      </c>
      <c r="BG73">
        <v>4.0199999999999996</v>
      </c>
      <c r="BH73">
        <v>5.81</v>
      </c>
      <c r="BI73">
        <v>7.17</v>
      </c>
      <c r="BJ73">
        <v>1.56</v>
      </c>
      <c r="BK73">
        <v>3.43</v>
      </c>
      <c r="BL73">
        <v>3.21</v>
      </c>
      <c r="BM73">
        <v>1.6</v>
      </c>
      <c r="BN73">
        <v>0</v>
      </c>
      <c r="BO73">
        <v>15.36</v>
      </c>
      <c r="BP73">
        <v>2.97</v>
      </c>
      <c r="BQ73">
        <v>4.38</v>
      </c>
      <c r="BR73">
        <v>2.16</v>
      </c>
      <c r="BS73">
        <v>0.44</v>
      </c>
      <c r="BT73">
        <v>0</v>
      </c>
      <c r="BU73">
        <v>0</v>
      </c>
      <c r="BV73">
        <v>0</v>
      </c>
      <c r="BW73">
        <f t="shared" si="5"/>
        <v>78.02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15.4</v>
      </c>
      <c r="K74">
        <v>686.77995699999997</v>
      </c>
      <c r="L74">
        <v>653.15</v>
      </c>
      <c r="M74">
        <v>92</v>
      </c>
      <c r="N74">
        <v>118.125</v>
      </c>
      <c r="O74">
        <v>123.66562500000001</v>
      </c>
      <c r="P74">
        <v>136.125</v>
      </c>
      <c r="Q74">
        <v>6.0000030000000004</v>
      </c>
      <c r="R74">
        <v>21.196097999999999</v>
      </c>
      <c r="S74">
        <v>26.3901</v>
      </c>
      <c r="T74">
        <v>0</v>
      </c>
      <c r="U74">
        <v>418.77</v>
      </c>
      <c r="V74">
        <v>20.73</v>
      </c>
      <c r="W74">
        <v>34.799309999999998</v>
      </c>
      <c r="X74">
        <v>147.515624</v>
      </c>
      <c r="Y74">
        <v>0</v>
      </c>
      <c r="Z74">
        <v>0</v>
      </c>
      <c r="AA74">
        <v>11.85</v>
      </c>
      <c r="AB74">
        <v>26.34008</v>
      </c>
      <c r="AC74">
        <v>19.374780999999999</v>
      </c>
      <c r="AD74">
        <v>18.229800000000001</v>
      </c>
      <c r="AE74">
        <v>49.436556000000003</v>
      </c>
      <c r="AF74">
        <v>8.8740000000000006</v>
      </c>
      <c r="AG74">
        <v>12.922800000000001</v>
      </c>
      <c r="AH74">
        <v>93.563599999999994</v>
      </c>
      <c r="AI74">
        <v>14.6395</v>
      </c>
      <c r="AJ74">
        <v>0</v>
      </c>
      <c r="AK74">
        <v>51.267600000000002</v>
      </c>
      <c r="AL74">
        <v>46.48</v>
      </c>
      <c r="AM74">
        <v>10.5307</v>
      </c>
      <c r="AN74">
        <v>0.66954999999999998</v>
      </c>
      <c r="AO74">
        <v>7.056</v>
      </c>
      <c r="AP74">
        <v>5.1239999999999997</v>
      </c>
      <c r="AQ74">
        <v>15.435</v>
      </c>
      <c r="AR74">
        <v>50.231999999999999</v>
      </c>
      <c r="AS74">
        <v>31.897383000000001</v>
      </c>
      <c r="AT74">
        <v>14.9968</v>
      </c>
      <c r="AU74">
        <v>0</v>
      </c>
      <c r="AV74">
        <v>0</v>
      </c>
      <c r="AW74">
        <v>2</v>
      </c>
      <c r="AX74">
        <v>0</v>
      </c>
      <c r="AY74">
        <v>0</v>
      </c>
      <c r="AZ74">
        <f t="shared" si="3"/>
        <v>78.02</v>
      </c>
      <c r="BA74">
        <f t="shared" si="4"/>
        <v>3069.5868669999995</v>
      </c>
      <c r="BB74">
        <v>71</v>
      </c>
      <c r="BD74">
        <v>16.05</v>
      </c>
      <c r="BE74">
        <v>7.64</v>
      </c>
      <c r="BF74">
        <v>2.2200000000000002</v>
      </c>
      <c r="BG74">
        <v>4.0199999999999996</v>
      </c>
      <c r="BH74">
        <v>5.81</v>
      </c>
      <c r="BI74">
        <v>7.17</v>
      </c>
      <c r="BJ74">
        <v>1.56</v>
      </c>
      <c r="BK74">
        <v>3.43</v>
      </c>
      <c r="BL74">
        <v>3.21</v>
      </c>
      <c r="BM74">
        <v>1.6</v>
      </c>
      <c r="BN74">
        <v>0</v>
      </c>
      <c r="BO74">
        <v>15.36</v>
      </c>
      <c r="BP74">
        <v>2.97</v>
      </c>
      <c r="BQ74">
        <v>4.38</v>
      </c>
      <c r="BR74">
        <v>2.16</v>
      </c>
      <c r="BS74">
        <v>0.44</v>
      </c>
      <c r="BT74">
        <v>0</v>
      </c>
      <c r="BU74">
        <v>0</v>
      </c>
      <c r="BV74">
        <v>0</v>
      </c>
      <c r="BW74">
        <f t="shared" si="5"/>
        <v>78.02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572.28224</v>
      </c>
      <c r="L75">
        <v>548.354826</v>
      </c>
      <c r="M75">
        <v>92</v>
      </c>
      <c r="N75">
        <v>118.125</v>
      </c>
      <c r="O75">
        <v>123.66562500000001</v>
      </c>
      <c r="P75">
        <v>136.125</v>
      </c>
      <c r="Q75">
        <v>6.0016290000000003</v>
      </c>
      <c r="R75">
        <v>21.196097999999999</v>
      </c>
      <c r="S75">
        <v>26.3901</v>
      </c>
      <c r="T75">
        <v>0</v>
      </c>
      <c r="U75">
        <v>418.77</v>
      </c>
      <c r="V75">
        <v>20.73</v>
      </c>
      <c r="W75">
        <v>34.799309999999998</v>
      </c>
      <c r="X75">
        <v>147.515624</v>
      </c>
      <c r="Y75">
        <v>0</v>
      </c>
      <c r="Z75">
        <v>6.6</v>
      </c>
      <c r="AA75">
        <v>28.045000000000002</v>
      </c>
      <c r="AB75">
        <v>39.510120000000001</v>
      </c>
      <c r="AC75">
        <v>29.062808</v>
      </c>
      <c r="AD75">
        <v>18.229800000000001</v>
      </c>
      <c r="AE75">
        <v>49.436556000000003</v>
      </c>
      <c r="AF75">
        <v>8.8740000000000006</v>
      </c>
      <c r="AG75">
        <v>12.922800000000001</v>
      </c>
      <c r="AH75">
        <v>116.9545</v>
      </c>
      <c r="AI75">
        <v>2.5459999999999998</v>
      </c>
      <c r="AJ75">
        <v>0</v>
      </c>
      <c r="AK75">
        <v>51.267600000000002</v>
      </c>
      <c r="AL75">
        <v>58.1</v>
      </c>
      <c r="AM75">
        <v>10.5307</v>
      </c>
      <c r="AN75">
        <v>0.66954999999999998</v>
      </c>
      <c r="AO75">
        <v>7.056</v>
      </c>
      <c r="AP75">
        <v>3.3306</v>
      </c>
      <c r="AQ75">
        <v>15.75</v>
      </c>
      <c r="AR75">
        <v>50.231999999999999</v>
      </c>
      <c r="AS75">
        <v>31.897383000000001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77.930000000000007</v>
      </c>
      <c r="BA75">
        <f t="shared" si="4"/>
        <v>2899.897668999999</v>
      </c>
      <c r="BB75">
        <v>72</v>
      </c>
      <c r="BD75">
        <v>16.8</v>
      </c>
      <c r="BE75">
        <v>7.45</v>
      </c>
      <c r="BF75">
        <v>2.29</v>
      </c>
      <c r="BG75">
        <v>3.9</v>
      </c>
      <c r="BH75">
        <v>5.81</v>
      </c>
      <c r="BI75">
        <v>7.03</v>
      </c>
      <c r="BJ75">
        <v>1.61</v>
      </c>
      <c r="BK75">
        <v>3.51</v>
      </c>
      <c r="BL75">
        <v>3.12</v>
      </c>
      <c r="BM75">
        <v>1.6</v>
      </c>
      <c r="BN75">
        <v>0</v>
      </c>
      <c r="BO75">
        <v>14.99</v>
      </c>
      <c r="BP75">
        <v>2.9</v>
      </c>
      <c r="BQ75">
        <v>4.25</v>
      </c>
      <c r="BR75">
        <v>2.23</v>
      </c>
      <c r="BS75">
        <v>0.44</v>
      </c>
      <c r="BT75">
        <v>0</v>
      </c>
      <c r="BU75">
        <v>0</v>
      </c>
      <c r="BV75">
        <v>0</v>
      </c>
      <c r="BW75">
        <f t="shared" si="5"/>
        <v>77.930000000000007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467.03320000000002</v>
      </c>
      <c r="L76">
        <v>524.65499999999997</v>
      </c>
      <c r="M76">
        <v>92</v>
      </c>
      <c r="N76">
        <v>118.125</v>
      </c>
      <c r="O76">
        <v>123.66562500000001</v>
      </c>
      <c r="P76">
        <v>136.125</v>
      </c>
      <c r="Q76">
        <v>6.0016290000000003</v>
      </c>
      <c r="R76">
        <v>21.196097999999999</v>
      </c>
      <c r="S76">
        <v>26.3901</v>
      </c>
      <c r="T76">
        <v>0</v>
      </c>
      <c r="U76">
        <v>418.77</v>
      </c>
      <c r="V76">
        <v>20.73</v>
      </c>
      <c r="W76">
        <v>34.799309999999998</v>
      </c>
      <c r="X76">
        <v>147.515624</v>
      </c>
      <c r="Y76">
        <v>0</v>
      </c>
      <c r="Z76">
        <v>6.6</v>
      </c>
      <c r="AA76">
        <v>42.14808</v>
      </c>
      <c r="AB76">
        <v>39.510120000000001</v>
      </c>
      <c r="AC76">
        <v>29.062808</v>
      </c>
      <c r="AD76">
        <v>18.229800000000001</v>
      </c>
      <c r="AE76">
        <v>49.436556000000003</v>
      </c>
      <c r="AF76">
        <v>8.8740000000000006</v>
      </c>
      <c r="AG76">
        <v>12.922800000000001</v>
      </c>
      <c r="AH76">
        <v>116.9545</v>
      </c>
      <c r="AI76">
        <v>2.5459999999999998</v>
      </c>
      <c r="AJ76">
        <v>0</v>
      </c>
      <c r="AK76">
        <v>51.267600000000002</v>
      </c>
      <c r="AL76">
        <v>58.1</v>
      </c>
      <c r="AM76">
        <v>10.5307</v>
      </c>
      <c r="AN76">
        <v>0.66954999999999998</v>
      </c>
      <c r="AO76">
        <v>7.056</v>
      </c>
      <c r="AP76">
        <v>3.3306</v>
      </c>
      <c r="AQ76">
        <v>15.75</v>
      </c>
      <c r="AR76">
        <v>50.231999999999999</v>
      </c>
      <c r="AS76">
        <v>31.897383000000001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77.930000000000007</v>
      </c>
      <c r="BA76">
        <f t="shared" si="4"/>
        <v>2785.0518829999992</v>
      </c>
      <c r="BB76">
        <v>73</v>
      </c>
      <c r="BD76">
        <v>16.8</v>
      </c>
      <c r="BE76">
        <v>7.45</v>
      </c>
      <c r="BF76">
        <v>2.29</v>
      </c>
      <c r="BG76">
        <v>3.9</v>
      </c>
      <c r="BH76">
        <v>5.81</v>
      </c>
      <c r="BI76">
        <v>7.03</v>
      </c>
      <c r="BJ76">
        <v>1.61</v>
      </c>
      <c r="BK76">
        <v>3.51</v>
      </c>
      <c r="BL76">
        <v>3.12</v>
      </c>
      <c r="BM76">
        <v>1.6</v>
      </c>
      <c r="BN76">
        <v>0</v>
      </c>
      <c r="BO76">
        <v>14.99</v>
      </c>
      <c r="BP76">
        <v>2.9</v>
      </c>
      <c r="BQ76">
        <v>4.25</v>
      </c>
      <c r="BR76">
        <v>2.23</v>
      </c>
      <c r="BS76">
        <v>0.44</v>
      </c>
      <c r="BT76">
        <v>0</v>
      </c>
      <c r="BU76">
        <v>0</v>
      </c>
      <c r="BV76">
        <v>0</v>
      </c>
      <c r="BW76">
        <f t="shared" si="5"/>
        <v>77.930000000000007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447.03320000000002</v>
      </c>
      <c r="L77">
        <v>454.65499999999997</v>
      </c>
      <c r="M77">
        <v>92</v>
      </c>
      <c r="N77">
        <v>118.125</v>
      </c>
      <c r="O77">
        <v>123.66562500000001</v>
      </c>
      <c r="P77">
        <v>136.125</v>
      </c>
      <c r="Q77">
        <v>6.0016290000000003</v>
      </c>
      <c r="R77">
        <v>21.196097999999999</v>
      </c>
      <c r="S77">
        <v>26.3901</v>
      </c>
      <c r="T77">
        <v>0</v>
      </c>
      <c r="U77">
        <v>418.77</v>
      </c>
      <c r="V77">
        <v>20.73</v>
      </c>
      <c r="W77">
        <v>34.799309999999998</v>
      </c>
      <c r="X77">
        <v>147.515624</v>
      </c>
      <c r="Y77">
        <v>0</v>
      </c>
      <c r="Z77">
        <v>6.6</v>
      </c>
      <c r="AA77">
        <v>42.14808</v>
      </c>
      <c r="AB77">
        <v>39.510120000000001</v>
      </c>
      <c r="AC77">
        <v>29.062808</v>
      </c>
      <c r="AD77">
        <v>18.229800000000001</v>
      </c>
      <c r="AE77">
        <v>49.436556000000003</v>
      </c>
      <c r="AF77">
        <v>8.8740000000000006</v>
      </c>
      <c r="AG77">
        <v>12.922800000000001</v>
      </c>
      <c r="AH77">
        <v>116.9545</v>
      </c>
      <c r="AI77">
        <v>2.5459999999999998</v>
      </c>
      <c r="AJ77">
        <v>0</v>
      </c>
      <c r="AK77">
        <v>51.267600000000002</v>
      </c>
      <c r="AL77">
        <v>58.1</v>
      </c>
      <c r="AM77">
        <v>10.5307</v>
      </c>
      <c r="AN77">
        <v>0.66954999999999998</v>
      </c>
      <c r="AO77">
        <v>7.056</v>
      </c>
      <c r="AP77">
        <v>9.7355999999999998</v>
      </c>
      <c r="AQ77">
        <v>23.625</v>
      </c>
      <c r="AR77">
        <v>50.231999999999999</v>
      </c>
      <c r="AS77">
        <v>31.897383000000001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77.930000000000007</v>
      </c>
      <c r="BA77">
        <f t="shared" si="4"/>
        <v>2709.3318829999994</v>
      </c>
      <c r="BB77">
        <v>74</v>
      </c>
      <c r="BD77">
        <v>16.8</v>
      </c>
      <c r="BE77">
        <v>7.45</v>
      </c>
      <c r="BF77">
        <v>2.29</v>
      </c>
      <c r="BG77">
        <v>3.9</v>
      </c>
      <c r="BH77">
        <v>5.81</v>
      </c>
      <c r="BI77">
        <v>7.03</v>
      </c>
      <c r="BJ77">
        <v>1.61</v>
      </c>
      <c r="BK77">
        <v>3.51</v>
      </c>
      <c r="BL77">
        <v>3.12</v>
      </c>
      <c r="BM77">
        <v>1.6</v>
      </c>
      <c r="BN77">
        <v>0</v>
      </c>
      <c r="BO77">
        <v>14.99</v>
      </c>
      <c r="BP77">
        <v>2.9</v>
      </c>
      <c r="BQ77">
        <v>4.25</v>
      </c>
      <c r="BR77">
        <v>2.23</v>
      </c>
      <c r="BS77">
        <v>0.44</v>
      </c>
      <c r="BT77">
        <v>0</v>
      </c>
      <c r="BU77">
        <v>0</v>
      </c>
      <c r="BV77">
        <v>0</v>
      </c>
      <c r="BW77">
        <f t="shared" si="5"/>
        <v>77.930000000000007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447.03320000000002</v>
      </c>
      <c r="L78">
        <v>454.65499999999997</v>
      </c>
      <c r="M78">
        <v>92</v>
      </c>
      <c r="N78">
        <v>118.125</v>
      </c>
      <c r="O78">
        <v>123.66562500000001</v>
      </c>
      <c r="P78">
        <v>136.125</v>
      </c>
      <c r="Q78">
        <v>6.0016290000000003</v>
      </c>
      <c r="R78">
        <v>21.196097999999999</v>
      </c>
      <c r="S78">
        <v>26.3901</v>
      </c>
      <c r="T78">
        <v>0</v>
      </c>
      <c r="U78">
        <v>418.77</v>
      </c>
      <c r="V78">
        <v>20.73</v>
      </c>
      <c r="W78">
        <v>34.799309999999998</v>
      </c>
      <c r="X78">
        <v>147.515624</v>
      </c>
      <c r="Y78">
        <v>0</v>
      </c>
      <c r="Z78">
        <v>6.6</v>
      </c>
      <c r="AA78">
        <v>42.14808</v>
      </c>
      <c r="AB78">
        <v>39.510120000000001</v>
      </c>
      <c r="AC78">
        <v>29.062808</v>
      </c>
      <c r="AD78">
        <v>27.3447</v>
      </c>
      <c r="AE78">
        <v>49.436556000000003</v>
      </c>
      <c r="AF78">
        <v>8.8740000000000006</v>
      </c>
      <c r="AG78">
        <v>12.922800000000001</v>
      </c>
      <c r="AH78">
        <v>116.9545</v>
      </c>
      <c r="AI78">
        <v>2.5459999999999998</v>
      </c>
      <c r="AJ78">
        <v>0</v>
      </c>
      <c r="AK78">
        <v>51.267600000000002</v>
      </c>
      <c r="AL78">
        <v>58.1</v>
      </c>
      <c r="AM78">
        <v>10.5307</v>
      </c>
      <c r="AN78">
        <v>0.66954999999999998</v>
      </c>
      <c r="AO78">
        <v>7.056</v>
      </c>
      <c r="AP78">
        <v>9.7355999999999998</v>
      </c>
      <c r="AQ78">
        <v>23.625</v>
      </c>
      <c r="AR78">
        <v>50.231999999999999</v>
      </c>
      <c r="AS78">
        <v>31.897383000000001</v>
      </c>
      <c r="AT78">
        <v>12.36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77.930000000000007</v>
      </c>
      <c r="BA78">
        <f t="shared" si="4"/>
        <v>2715.8099829999996</v>
      </c>
      <c r="BB78">
        <v>75</v>
      </c>
      <c r="BD78">
        <v>16.8</v>
      </c>
      <c r="BE78">
        <v>7.45</v>
      </c>
      <c r="BF78">
        <v>2.29</v>
      </c>
      <c r="BG78">
        <v>3.9</v>
      </c>
      <c r="BH78">
        <v>5.81</v>
      </c>
      <c r="BI78">
        <v>7.03</v>
      </c>
      <c r="BJ78">
        <v>1.61</v>
      </c>
      <c r="BK78">
        <v>3.51</v>
      </c>
      <c r="BL78">
        <v>3.12</v>
      </c>
      <c r="BM78">
        <v>1.6</v>
      </c>
      <c r="BN78">
        <v>0</v>
      </c>
      <c r="BO78">
        <v>14.99</v>
      </c>
      <c r="BP78">
        <v>2.9</v>
      </c>
      <c r="BQ78">
        <v>4.25</v>
      </c>
      <c r="BR78">
        <v>2.23</v>
      </c>
      <c r="BS78">
        <v>0.44</v>
      </c>
      <c r="BT78">
        <v>0</v>
      </c>
      <c r="BU78">
        <v>0</v>
      </c>
      <c r="BV78">
        <v>0</v>
      </c>
      <c r="BW78">
        <f t="shared" si="5"/>
        <v>77.930000000000007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362</v>
      </c>
      <c r="L79">
        <v>398</v>
      </c>
      <c r="M79">
        <v>92</v>
      </c>
      <c r="N79">
        <v>118.125</v>
      </c>
      <c r="O79">
        <v>123.66562500000001</v>
      </c>
      <c r="P79">
        <v>136.125</v>
      </c>
      <c r="Q79">
        <v>5.956696</v>
      </c>
      <c r="R79">
        <v>16.888999999999999</v>
      </c>
      <c r="S79">
        <v>18.799600000000002</v>
      </c>
      <c r="T79">
        <v>0</v>
      </c>
      <c r="U79">
        <v>418.77</v>
      </c>
      <c r="V79">
        <v>11.625400000000001</v>
      </c>
      <c r="W79">
        <v>24.515799999999999</v>
      </c>
      <c r="X79">
        <v>97.729200000000006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36.459600000000002</v>
      </c>
      <c r="AE79">
        <v>49.436556000000003</v>
      </c>
      <c r="AF79">
        <v>9.86</v>
      </c>
      <c r="AG79">
        <v>12.922800000000001</v>
      </c>
      <c r="AH79">
        <v>140.34540000000001</v>
      </c>
      <c r="AI79">
        <v>7.6379999999999999</v>
      </c>
      <c r="AJ79">
        <v>0</v>
      </c>
      <c r="AK79">
        <v>51.267600000000002</v>
      </c>
      <c r="AL79">
        <v>83.664000000000001</v>
      </c>
      <c r="AM79">
        <v>10.5307</v>
      </c>
      <c r="AN79">
        <v>0.66954999999999998</v>
      </c>
      <c r="AO79">
        <v>7.056</v>
      </c>
      <c r="AP79">
        <v>3.0743999999999998</v>
      </c>
      <c r="AQ79">
        <v>31.5</v>
      </c>
      <c r="AR79">
        <v>50.231999999999999</v>
      </c>
      <c r="AS79">
        <v>31.897383000000001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77.900000000000006</v>
      </c>
      <c r="BA79">
        <f t="shared" si="4"/>
        <v>2574.0345179999995</v>
      </c>
      <c r="BB79">
        <v>76</v>
      </c>
      <c r="BD79">
        <v>16.8</v>
      </c>
      <c r="BE79">
        <v>7.45</v>
      </c>
      <c r="BF79">
        <v>2.29</v>
      </c>
      <c r="BG79">
        <v>3.9</v>
      </c>
      <c r="BH79">
        <v>5.81</v>
      </c>
      <c r="BI79">
        <v>7.03</v>
      </c>
      <c r="BJ79">
        <v>1.61</v>
      </c>
      <c r="BK79">
        <v>3.51</v>
      </c>
      <c r="BL79">
        <v>3.12</v>
      </c>
      <c r="BM79">
        <v>1.6</v>
      </c>
      <c r="BN79">
        <v>0</v>
      </c>
      <c r="BO79">
        <v>14.99</v>
      </c>
      <c r="BP79">
        <v>2.9</v>
      </c>
      <c r="BQ79">
        <v>4.25</v>
      </c>
      <c r="BR79">
        <v>2.23</v>
      </c>
      <c r="BS79">
        <v>0.41</v>
      </c>
      <c r="BT79">
        <v>0</v>
      </c>
      <c r="BU79">
        <v>0</v>
      </c>
      <c r="BV79">
        <v>0</v>
      </c>
      <c r="BW79">
        <f t="shared" si="5"/>
        <v>77.900000000000006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362</v>
      </c>
      <c r="L80">
        <v>398</v>
      </c>
      <c r="M80">
        <v>92</v>
      </c>
      <c r="N80">
        <v>118.125</v>
      </c>
      <c r="O80">
        <v>123.66562500000001</v>
      </c>
      <c r="P80">
        <v>136.125</v>
      </c>
      <c r="Q80">
        <v>5.956696</v>
      </c>
      <c r="R80">
        <v>16.888999999999999</v>
      </c>
      <c r="S80">
        <v>18.799600000000002</v>
      </c>
      <c r="T80">
        <v>0</v>
      </c>
      <c r="U80">
        <v>418.77</v>
      </c>
      <c r="V80">
        <v>11.625400000000001</v>
      </c>
      <c r="W80">
        <v>24.515799999999999</v>
      </c>
      <c r="X80">
        <v>97.729200000000006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36.459600000000002</v>
      </c>
      <c r="AE80">
        <v>49.436556000000003</v>
      </c>
      <c r="AF80">
        <v>9.86</v>
      </c>
      <c r="AG80">
        <v>12.922800000000001</v>
      </c>
      <c r="AH80">
        <v>140.34540000000001</v>
      </c>
      <c r="AI80">
        <v>49.646999999999998</v>
      </c>
      <c r="AJ80">
        <v>0</v>
      </c>
      <c r="AK80">
        <v>51.267600000000002</v>
      </c>
      <c r="AL80">
        <v>83.664000000000001</v>
      </c>
      <c r="AM80">
        <v>10.5307</v>
      </c>
      <c r="AN80">
        <v>0.66954999999999998</v>
      </c>
      <c r="AO80">
        <v>7.056</v>
      </c>
      <c r="AP80">
        <v>3.0743999999999998</v>
      </c>
      <c r="AQ80">
        <v>31.5</v>
      </c>
      <c r="AR80">
        <v>50.231999999999999</v>
      </c>
      <c r="AS80">
        <v>31.897383000000001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77.900000000000006</v>
      </c>
      <c r="BA80">
        <f t="shared" si="4"/>
        <v>2616.0435179999995</v>
      </c>
      <c r="BB80">
        <v>77</v>
      </c>
      <c r="BD80">
        <v>16.8</v>
      </c>
      <c r="BE80">
        <v>7.45</v>
      </c>
      <c r="BF80">
        <v>2.29</v>
      </c>
      <c r="BG80">
        <v>3.9</v>
      </c>
      <c r="BH80">
        <v>5.81</v>
      </c>
      <c r="BI80">
        <v>7.03</v>
      </c>
      <c r="BJ80">
        <v>1.61</v>
      </c>
      <c r="BK80">
        <v>3.51</v>
      </c>
      <c r="BL80">
        <v>3.12</v>
      </c>
      <c r="BM80">
        <v>1.6</v>
      </c>
      <c r="BN80">
        <v>0</v>
      </c>
      <c r="BO80">
        <v>14.99</v>
      </c>
      <c r="BP80">
        <v>2.9</v>
      </c>
      <c r="BQ80">
        <v>4.25</v>
      </c>
      <c r="BR80">
        <v>2.23</v>
      </c>
      <c r="BS80">
        <v>0.41</v>
      </c>
      <c r="BT80">
        <v>0</v>
      </c>
      <c r="BU80">
        <v>0</v>
      </c>
      <c r="BV80">
        <v>0</v>
      </c>
      <c r="BW80">
        <f t="shared" si="5"/>
        <v>77.900000000000006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447.03320000000002</v>
      </c>
      <c r="L81">
        <v>413.61680000000001</v>
      </c>
      <c r="M81">
        <v>92</v>
      </c>
      <c r="N81">
        <v>118.125</v>
      </c>
      <c r="O81">
        <v>123.66562500000001</v>
      </c>
      <c r="P81">
        <v>136.125</v>
      </c>
      <c r="Q81">
        <v>6.0017810000000003</v>
      </c>
      <c r="R81">
        <v>16.888999999999999</v>
      </c>
      <c r="S81">
        <v>18.799600000000002</v>
      </c>
      <c r="T81">
        <v>0</v>
      </c>
      <c r="U81">
        <v>418.77</v>
      </c>
      <c r="V81">
        <v>11.625400000000001</v>
      </c>
      <c r="W81">
        <v>24.515799999999999</v>
      </c>
      <c r="X81">
        <v>97.729200000000006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36.459600000000002</v>
      </c>
      <c r="AE81">
        <v>49.436556000000003</v>
      </c>
      <c r="AF81">
        <v>9.86</v>
      </c>
      <c r="AG81">
        <v>12.922800000000001</v>
      </c>
      <c r="AH81">
        <v>140.34540000000001</v>
      </c>
      <c r="AI81">
        <v>49.646999999999998</v>
      </c>
      <c r="AJ81">
        <v>0</v>
      </c>
      <c r="AK81">
        <v>51.267600000000002</v>
      </c>
      <c r="AL81">
        <v>83.664000000000001</v>
      </c>
      <c r="AM81">
        <v>10.5307</v>
      </c>
      <c r="AN81">
        <v>0.66954999999999998</v>
      </c>
      <c r="AO81">
        <v>7.056</v>
      </c>
      <c r="AP81">
        <v>3.0743999999999998</v>
      </c>
      <c r="AQ81">
        <v>31.5</v>
      </c>
      <c r="AR81">
        <v>50.231999999999999</v>
      </c>
      <c r="AS81">
        <v>31.897383000000001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77.900000000000006</v>
      </c>
      <c r="BA81">
        <f t="shared" si="4"/>
        <v>2716.7386030000002</v>
      </c>
      <c r="BB81">
        <v>78</v>
      </c>
      <c r="BD81">
        <v>16.8</v>
      </c>
      <c r="BE81">
        <v>7.45</v>
      </c>
      <c r="BF81">
        <v>2.29</v>
      </c>
      <c r="BG81">
        <v>3.9</v>
      </c>
      <c r="BH81">
        <v>5.81</v>
      </c>
      <c r="BI81">
        <v>7.03</v>
      </c>
      <c r="BJ81">
        <v>1.61</v>
      </c>
      <c r="BK81">
        <v>3.51</v>
      </c>
      <c r="BL81">
        <v>3.12</v>
      </c>
      <c r="BM81">
        <v>1.6</v>
      </c>
      <c r="BN81">
        <v>0</v>
      </c>
      <c r="BO81">
        <v>14.99</v>
      </c>
      <c r="BP81">
        <v>2.9</v>
      </c>
      <c r="BQ81">
        <v>4.25</v>
      </c>
      <c r="BR81">
        <v>2.23</v>
      </c>
      <c r="BS81">
        <v>0.41</v>
      </c>
      <c r="BT81">
        <v>0</v>
      </c>
      <c r="BU81">
        <v>0</v>
      </c>
      <c r="BV81">
        <v>0</v>
      </c>
      <c r="BW81">
        <f t="shared" si="5"/>
        <v>77.900000000000006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447.03320000000002</v>
      </c>
      <c r="L82">
        <v>383.61680000000001</v>
      </c>
      <c r="M82">
        <v>92</v>
      </c>
      <c r="N82">
        <v>118.125</v>
      </c>
      <c r="O82">
        <v>123.66562500000001</v>
      </c>
      <c r="P82">
        <v>136.125</v>
      </c>
      <c r="Q82">
        <v>6.0017810000000003</v>
      </c>
      <c r="R82">
        <v>16.888999999999999</v>
      </c>
      <c r="S82">
        <v>18.799600000000002</v>
      </c>
      <c r="T82">
        <v>0</v>
      </c>
      <c r="U82">
        <v>418.77</v>
      </c>
      <c r="V82">
        <v>11.625400000000001</v>
      </c>
      <c r="W82">
        <v>24.515799999999999</v>
      </c>
      <c r="X82">
        <v>97.729200000000006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36.459600000000002</v>
      </c>
      <c r="AE82">
        <v>49.436556000000003</v>
      </c>
      <c r="AF82">
        <v>9.86</v>
      </c>
      <c r="AG82">
        <v>12.922800000000001</v>
      </c>
      <c r="AH82">
        <v>140.34540000000001</v>
      </c>
      <c r="AI82">
        <v>49.646999999999998</v>
      </c>
      <c r="AJ82">
        <v>0</v>
      </c>
      <c r="AK82">
        <v>51.267600000000002</v>
      </c>
      <c r="AL82">
        <v>83.664000000000001</v>
      </c>
      <c r="AM82">
        <v>10.5307</v>
      </c>
      <c r="AN82">
        <v>0.66954999999999998</v>
      </c>
      <c r="AO82">
        <v>7.056</v>
      </c>
      <c r="AP82">
        <v>3.0743999999999998</v>
      </c>
      <c r="AQ82">
        <v>31.5</v>
      </c>
      <c r="AR82">
        <v>50.231999999999999</v>
      </c>
      <c r="AS82">
        <v>31.897383000000001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77.900000000000006</v>
      </c>
      <c r="BA82">
        <f t="shared" si="4"/>
        <v>2686.7386029999998</v>
      </c>
      <c r="BB82">
        <v>79</v>
      </c>
      <c r="BD82">
        <v>16.8</v>
      </c>
      <c r="BE82">
        <v>7.45</v>
      </c>
      <c r="BF82">
        <v>2.29</v>
      </c>
      <c r="BG82">
        <v>3.9</v>
      </c>
      <c r="BH82">
        <v>5.81</v>
      </c>
      <c r="BI82">
        <v>7.03</v>
      </c>
      <c r="BJ82">
        <v>1.61</v>
      </c>
      <c r="BK82">
        <v>3.51</v>
      </c>
      <c r="BL82">
        <v>3.12</v>
      </c>
      <c r="BM82">
        <v>1.6</v>
      </c>
      <c r="BN82">
        <v>0</v>
      </c>
      <c r="BO82">
        <v>14.99</v>
      </c>
      <c r="BP82">
        <v>2.9</v>
      </c>
      <c r="BQ82">
        <v>4.25</v>
      </c>
      <c r="BR82">
        <v>2.23</v>
      </c>
      <c r="BS82">
        <v>0.41</v>
      </c>
      <c r="BT82">
        <v>0</v>
      </c>
      <c r="BU82">
        <v>0</v>
      </c>
      <c r="BV82">
        <v>0</v>
      </c>
      <c r="BW82">
        <f t="shared" si="5"/>
        <v>77.900000000000006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447.03320000000002</v>
      </c>
      <c r="L83">
        <v>383.61680000000001</v>
      </c>
      <c r="M83">
        <v>92</v>
      </c>
      <c r="N83">
        <v>118.125</v>
      </c>
      <c r="O83">
        <v>123.66562500000001</v>
      </c>
      <c r="P83">
        <v>136.125</v>
      </c>
      <c r="Q83">
        <v>6.0017810000000003</v>
      </c>
      <c r="R83">
        <v>16.888999999999999</v>
      </c>
      <c r="S83">
        <v>18.799600000000002</v>
      </c>
      <c r="T83">
        <v>0</v>
      </c>
      <c r="U83">
        <v>418.77</v>
      </c>
      <c r="V83">
        <v>11.625400000000001</v>
      </c>
      <c r="W83">
        <v>24.515799999999999</v>
      </c>
      <c r="X83">
        <v>97.729200000000006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36.459600000000002</v>
      </c>
      <c r="AE83">
        <v>49.436556000000003</v>
      </c>
      <c r="AF83">
        <v>9.86</v>
      </c>
      <c r="AG83">
        <v>12.922800000000001</v>
      </c>
      <c r="AH83">
        <v>140.34540000000001</v>
      </c>
      <c r="AI83">
        <v>49.646999999999998</v>
      </c>
      <c r="AJ83">
        <v>0</v>
      </c>
      <c r="AK83">
        <v>51.267600000000002</v>
      </c>
      <c r="AL83">
        <v>83.664000000000001</v>
      </c>
      <c r="AM83">
        <v>10.5307</v>
      </c>
      <c r="AN83">
        <v>0.66954999999999998</v>
      </c>
      <c r="AO83">
        <v>7.056</v>
      </c>
      <c r="AP83">
        <v>3.0743999999999998</v>
      </c>
      <c r="AQ83">
        <v>31.5</v>
      </c>
      <c r="AR83">
        <v>50.231999999999999</v>
      </c>
      <c r="AS83">
        <v>31.897383000000001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77.900000000000006</v>
      </c>
      <c r="BA83">
        <f t="shared" si="4"/>
        <v>2686.7386029999998</v>
      </c>
      <c r="BB83">
        <v>80</v>
      </c>
      <c r="BD83">
        <v>16.8</v>
      </c>
      <c r="BE83">
        <v>7.45</v>
      </c>
      <c r="BF83">
        <v>2.29</v>
      </c>
      <c r="BG83">
        <v>3.9</v>
      </c>
      <c r="BH83">
        <v>5.81</v>
      </c>
      <c r="BI83">
        <v>7.03</v>
      </c>
      <c r="BJ83">
        <v>1.61</v>
      </c>
      <c r="BK83">
        <v>3.51</v>
      </c>
      <c r="BL83">
        <v>3.12</v>
      </c>
      <c r="BM83">
        <v>1.6</v>
      </c>
      <c r="BN83">
        <v>0</v>
      </c>
      <c r="BO83">
        <v>14.99</v>
      </c>
      <c r="BP83">
        <v>2.9</v>
      </c>
      <c r="BQ83">
        <v>4.25</v>
      </c>
      <c r="BR83">
        <v>2.23</v>
      </c>
      <c r="BS83">
        <v>0.41</v>
      </c>
      <c r="BT83">
        <v>0</v>
      </c>
      <c r="BU83">
        <v>0</v>
      </c>
      <c r="BV83">
        <v>0</v>
      </c>
      <c r="BW83">
        <f t="shared" si="5"/>
        <v>77.900000000000006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447.03320000000002</v>
      </c>
      <c r="L84">
        <v>383.61680000000001</v>
      </c>
      <c r="M84">
        <v>92</v>
      </c>
      <c r="N84">
        <v>118.125</v>
      </c>
      <c r="O84">
        <v>123.66562500000001</v>
      </c>
      <c r="P84">
        <v>136.125</v>
      </c>
      <c r="Q84">
        <v>6.0017810000000003</v>
      </c>
      <c r="R84">
        <v>16.888999999999999</v>
      </c>
      <c r="S84">
        <v>18.799600000000002</v>
      </c>
      <c r="T84">
        <v>0</v>
      </c>
      <c r="U84">
        <v>418.77</v>
      </c>
      <c r="V84">
        <v>11.625400000000001</v>
      </c>
      <c r="W84">
        <v>24.515799999999999</v>
      </c>
      <c r="X84">
        <v>97.729200000000006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36.459600000000002</v>
      </c>
      <c r="AE84">
        <v>49.436556000000003</v>
      </c>
      <c r="AF84">
        <v>9.86</v>
      </c>
      <c r="AG84">
        <v>12.922800000000001</v>
      </c>
      <c r="AH84">
        <v>140.34540000000001</v>
      </c>
      <c r="AI84">
        <v>49.646999999999998</v>
      </c>
      <c r="AJ84">
        <v>0</v>
      </c>
      <c r="AK84">
        <v>51.267600000000002</v>
      </c>
      <c r="AL84">
        <v>83.664000000000001</v>
      </c>
      <c r="AM84">
        <v>10.5307</v>
      </c>
      <c r="AN84">
        <v>0.66954999999999998</v>
      </c>
      <c r="AO84">
        <v>7.056</v>
      </c>
      <c r="AP84">
        <v>3.0743999999999998</v>
      </c>
      <c r="AQ84">
        <v>31.5</v>
      </c>
      <c r="AR84">
        <v>50.231999999999999</v>
      </c>
      <c r="AS84">
        <v>31.897383000000001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77.900000000000006</v>
      </c>
      <c r="BA84">
        <f t="shared" si="4"/>
        <v>2686.7386029999998</v>
      </c>
      <c r="BB84">
        <v>81</v>
      </c>
      <c r="BD84">
        <v>16.8</v>
      </c>
      <c r="BE84">
        <v>7.45</v>
      </c>
      <c r="BF84">
        <v>2.29</v>
      </c>
      <c r="BG84">
        <v>3.9</v>
      </c>
      <c r="BH84">
        <v>5.81</v>
      </c>
      <c r="BI84">
        <v>7.03</v>
      </c>
      <c r="BJ84">
        <v>1.61</v>
      </c>
      <c r="BK84">
        <v>3.51</v>
      </c>
      <c r="BL84">
        <v>3.12</v>
      </c>
      <c r="BM84">
        <v>1.6</v>
      </c>
      <c r="BN84">
        <v>0</v>
      </c>
      <c r="BO84">
        <v>14.99</v>
      </c>
      <c r="BP84">
        <v>2.9</v>
      </c>
      <c r="BQ84">
        <v>4.25</v>
      </c>
      <c r="BR84">
        <v>2.23</v>
      </c>
      <c r="BS84">
        <v>0.41</v>
      </c>
      <c r="BT84">
        <v>0</v>
      </c>
      <c r="BU84">
        <v>0</v>
      </c>
      <c r="BV84">
        <v>0</v>
      </c>
      <c r="BW84">
        <f t="shared" si="5"/>
        <v>77.900000000000006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447.03320000000002</v>
      </c>
      <c r="L85">
        <v>383.61680000000001</v>
      </c>
      <c r="M85">
        <v>92</v>
      </c>
      <c r="N85">
        <v>118.125</v>
      </c>
      <c r="O85">
        <v>123.66562500000001</v>
      </c>
      <c r="P85">
        <v>136.125</v>
      </c>
      <c r="Q85">
        <v>6.0017810000000003</v>
      </c>
      <c r="R85">
        <v>16.888999999999999</v>
      </c>
      <c r="S85">
        <v>18.799600000000002</v>
      </c>
      <c r="T85">
        <v>0</v>
      </c>
      <c r="U85">
        <v>418.77</v>
      </c>
      <c r="V85">
        <v>11.625400000000001</v>
      </c>
      <c r="W85">
        <v>24.515799999999999</v>
      </c>
      <c r="X85">
        <v>97.729200000000006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36.459600000000002</v>
      </c>
      <c r="AE85">
        <v>49.436556000000003</v>
      </c>
      <c r="AF85">
        <v>9.86</v>
      </c>
      <c r="AG85">
        <v>12.922800000000001</v>
      </c>
      <c r="AH85">
        <v>140.34540000000001</v>
      </c>
      <c r="AI85">
        <v>49.646999999999998</v>
      </c>
      <c r="AJ85">
        <v>0</v>
      </c>
      <c r="AK85">
        <v>51.267600000000002</v>
      </c>
      <c r="AL85">
        <v>60.423999999999999</v>
      </c>
      <c r="AM85">
        <v>10.5307</v>
      </c>
      <c r="AN85">
        <v>0.66954999999999998</v>
      </c>
      <c r="AO85">
        <v>7.056</v>
      </c>
      <c r="AP85">
        <v>3.0743999999999998</v>
      </c>
      <c r="AQ85">
        <v>31.5</v>
      </c>
      <c r="AR85">
        <v>50.231999999999999</v>
      </c>
      <c r="AS85">
        <v>31.897383000000001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77.900000000000006</v>
      </c>
      <c r="BA85">
        <f t="shared" si="4"/>
        <v>2663.4986029999995</v>
      </c>
      <c r="BB85">
        <v>82</v>
      </c>
      <c r="BD85">
        <v>16.8</v>
      </c>
      <c r="BE85">
        <v>7.45</v>
      </c>
      <c r="BF85">
        <v>2.29</v>
      </c>
      <c r="BG85">
        <v>3.9</v>
      </c>
      <c r="BH85">
        <v>5.81</v>
      </c>
      <c r="BI85">
        <v>7.03</v>
      </c>
      <c r="BJ85">
        <v>1.61</v>
      </c>
      <c r="BK85">
        <v>3.51</v>
      </c>
      <c r="BL85">
        <v>3.12</v>
      </c>
      <c r="BM85">
        <v>1.6</v>
      </c>
      <c r="BN85">
        <v>0</v>
      </c>
      <c r="BO85">
        <v>14.99</v>
      </c>
      <c r="BP85">
        <v>2.9</v>
      </c>
      <c r="BQ85">
        <v>4.25</v>
      </c>
      <c r="BR85">
        <v>2.23</v>
      </c>
      <c r="BS85">
        <v>0.41</v>
      </c>
      <c r="BT85">
        <v>0</v>
      </c>
      <c r="BU85">
        <v>0</v>
      </c>
      <c r="BV85">
        <v>0</v>
      </c>
      <c r="BW85">
        <f t="shared" si="5"/>
        <v>77.900000000000006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447.03320000000002</v>
      </c>
      <c r="L86">
        <v>383.61680000000001</v>
      </c>
      <c r="M86">
        <v>92</v>
      </c>
      <c r="N86">
        <v>118.125</v>
      </c>
      <c r="O86">
        <v>123.66562500000001</v>
      </c>
      <c r="P86">
        <v>136.125</v>
      </c>
      <c r="Q86">
        <v>6.0017810000000003</v>
      </c>
      <c r="R86">
        <v>16.888999999999999</v>
      </c>
      <c r="S86">
        <v>18.799600000000002</v>
      </c>
      <c r="T86">
        <v>0</v>
      </c>
      <c r="U86">
        <v>418.77</v>
      </c>
      <c r="V86">
        <v>11.625400000000001</v>
      </c>
      <c r="W86">
        <v>24.515799999999999</v>
      </c>
      <c r="X86">
        <v>97.729200000000006</v>
      </c>
      <c r="Y86">
        <v>0</v>
      </c>
      <c r="Z86">
        <v>15.4</v>
      </c>
      <c r="AA86">
        <v>42.14808</v>
      </c>
      <c r="AB86">
        <v>39.510120000000001</v>
      </c>
      <c r="AC86">
        <v>29.062808</v>
      </c>
      <c r="AD86">
        <v>36.459600000000002</v>
      </c>
      <c r="AE86">
        <v>49.436556000000003</v>
      </c>
      <c r="AF86">
        <v>9.86</v>
      </c>
      <c r="AG86">
        <v>12.922800000000001</v>
      </c>
      <c r="AH86">
        <v>140.34540000000001</v>
      </c>
      <c r="AI86">
        <v>7.6379999999999999</v>
      </c>
      <c r="AJ86">
        <v>0</v>
      </c>
      <c r="AK86">
        <v>51.267600000000002</v>
      </c>
      <c r="AL86">
        <v>60.423999999999999</v>
      </c>
      <c r="AM86">
        <v>10.5307</v>
      </c>
      <c r="AN86">
        <v>0.66954999999999998</v>
      </c>
      <c r="AO86">
        <v>7.056</v>
      </c>
      <c r="AP86">
        <v>3.0743999999999998</v>
      </c>
      <c r="AQ86">
        <v>31.5</v>
      </c>
      <c r="AR86">
        <v>50.231999999999999</v>
      </c>
      <c r="AS86">
        <v>31.897383000000001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77.900000000000006</v>
      </c>
      <c r="BA86">
        <f t="shared" si="4"/>
        <v>2617.2282029999997</v>
      </c>
      <c r="BB86">
        <v>83</v>
      </c>
      <c r="BD86">
        <v>16.8</v>
      </c>
      <c r="BE86">
        <v>7.45</v>
      </c>
      <c r="BF86">
        <v>2.29</v>
      </c>
      <c r="BG86">
        <v>3.9</v>
      </c>
      <c r="BH86">
        <v>5.81</v>
      </c>
      <c r="BI86">
        <v>7.03</v>
      </c>
      <c r="BJ86">
        <v>1.61</v>
      </c>
      <c r="BK86">
        <v>3.51</v>
      </c>
      <c r="BL86">
        <v>3.12</v>
      </c>
      <c r="BM86">
        <v>1.6</v>
      </c>
      <c r="BN86">
        <v>0</v>
      </c>
      <c r="BO86">
        <v>14.99</v>
      </c>
      <c r="BP86">
        <v>2.9</v>
      </c>
      <c r="BQ86">
        <v>4.25</v>
      </c>
      <c r="BR86">
        <v>2.23</v>
      </c>
      <c r="BS86">
        <v>0.41</v>
      </c>
      <c r="BT86">
        <v>0</v>
      </c>
      <c r="BU86">
        <v>0</v>
      </c>
      <c r="BV86">
        <v>0</v>
      </c>
      <c r="BW86">
        <f t="shared" si="5"/>
        <v>77.900000000000006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447.03320000000002</v>
      </c>
      <c r="L87">
        <v>383.61680000000001</v>
      </c>
      <c r="M87">
        <v>92</v>
      </c>
      <c r="N87">
        <v>118.125</v>
      </c>
      <c r="O87">
        <v>123.66562500000001</v>
      </c>
      <c r="P87">
        <v>136.125</v>
      </c>
      <c r="Q87">
        <v>6.0017810000000003</v>
      </c>
      <c r="R87">
        <v>16.888999999999999</v>
      </c>
      <c r="S87">
        <v>18.799600000000002</v>
      </c>
      <c r="T87">
        <v>0</v>
      </c>
      <c r="U87">
        <v>418.77</v>
      </c>
      <c r="V87">
        <v>11.625400000000001</v>
      </c>
      <c r="W87">
        <v>24.515799999999999</v>
      </c>
      <c r="X87">
        <v>97.729200000000006</v>
      </c>
      <c r="Y87">
        <v>0</v>
      </c>
      <c r="Z87">
        <v>5.5</v>
      </c>
      <c r="AA87">
        <v>42.14808</v>
      </c>
      <c r="AB87">
        <v>39.510120000000001</v>
      </c>
      <c r="AC87">
        <v>29.062808</v>
      </c>
      <c r="AD87">
        <v>36.459600000000002</v>
      </c>
      <c r="AE87">
        <v>49.436556000000003</v>
      </c>
      <c r="AF87">
        <v>8.8740000000000006</v>
      </c>
      <c r="AG87">
        <v>12.922800000000001</v>
      </c>
      <c r="AH87">
        <v>140.34540000000001</v>
      </c>
      <c r="AI87">
        <v>2.5459999999999998</v>
      </c>
      <c r="AJ87">
        <v>0</v>
      </c>
      <c r="AK87">
        <v>51.267600000000002</v>
      </c>
      <c r="AL87">
        <v>60.423999999999999</v>
      </c>
      <c r="AM87">
        <v>0</v>
      </c>
      <c r="AN87">
        <v>0.66954999999999998</v>
      </c>
      <c r="AO87">
        <v>7.056</v>
      </c>
      <c r="AP87">
        <v>3.0743999999999998</v>
      </c>
      <c r="AQ87">
        <v>31.5</v>
      </c>
      <c r="AR87">
        <v>50.231999999999999</v>
      </c>
      <c r="AS87">
        <v>31.897383000000001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78.010000000000005</v>
      </c>
      <c r="BA87">
        <f t="shared" si="4"/>
        <v>2590.8295029999995</v>
      </c>
      <c r="BB87">
        <v>84</v>
      </c>
      <c r="BD87">
        <v>16.8</v>
      </c>
      <c r="BE87">
        <v>7.45</v>
      </c>
      <c r="BF87">
        <v>2.29</v>
      </c>
      <c r="BG87">
        <v>3.9</v>
      </c>
      <c r="BH87">
        <v>5.81</v>
      </c>
      <c r="BI87">
        <v>7.03</v>
      </c>
      <c r="BJ87">
        <v>1.61</v>
      </c>
      <c r="BK87">
        <v>3.51</v>
      </c>
      <c r="BL87">
        <v>3.23</v>
      </c>
      <c r="BM87">
        <v>1.6</v>
      </c>
      <c r="BN87">
        <v>0</v>
      </c>
      <c r="BO87">
        <v>14.99</v>
      </c>
      <c r="BP87">
        <v>2.9</v>
      </c>
      <c r="BQ87">
        <v>4.25</v>
      </c>
      <c r="BR87">
        <v>2.23</v>
      </c>
      <c r="BS87">
        <v>0.41</v>
      </c>
      <c r="BT87">
        <v>0</v>
      </c>
      <c r="BU87">
        <v>0</v>
      </c>
      <c r="BV87">
        <v>0</v>
      </c>
      <c r="BW87">
        <f t="shared" si="5"/>
        <v>78.010000000000005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447.03320000000002</v>
      </c>
      <c r="L88">
        <v>383.61680000000001</v>
      </c>
      <c r="M88">
        <v>92</v>
      </c>
      <c r="N88">
        <v>118.125</v>
      </c>
      <c r="O88">
        <v>123.66562500000001</v>
      </c>
      <c r="P88">
        <v>136.125</v>
      </c>
      <c r="Q88">
        <v>6.0017810000000003</v>
      </c>
      <c r="R88">
        <v>16.888999999999999</v>
      </c>
      <c r="S88">
        <v>18.799600000000002</v>
      </c>
      <c r="T88">
        <v>0</v>
      </c>
      <c r="U88">
        <v>418.77</v>
      </c>
      <c r="V88">
        <v>11.625400000000001</v>
      </c>
      <c r="W88">
        <v>24.515799999999999</v>
      </c>
      <c r="X88">
        <v>97.729200000000006</v>
      </c>
      <c r="Y88">
        <v>0</v>
      </c>
      <c r="Z88">
        <v>5.5</v>
      </c>
      <c r="AA88">
        <v>42.14808</v>
      </c>
      <c r="AB88">
        <v>39.510120000000001</v>
      </c>
      <c r="AC88">
        <v>29.062808</v>
      </c>
      <c r="AD88">
        <v>36.459600000000002</v>
      </c>
      <c r="AE88">
        <v>49.436556000000003</v>
      </c>
      <c r="AF88">
        <v>8.8740000000000006</v>
      </c>
      <c r="AG88">
        <v>12.922800000000001</v>
      </c>
      <c r="AH88">
        <v>140.34540000000001</v>
      </c>
      <c r="AI88">
        <v>0</v>
      </c>
      <c r="AJ88">
        <v>0</v>
      </c>
      <c r="AK88">
        <v>51.267600000000002</v>
      </c>
      <c r="AL88">
        <v>60.423999999999999</v>
      </c>
      <c r="AM88">
        <v>0</v>
      </c>
      <c r="AN88">
        <v>0.66954999999999998</v>
      </c>
      <c r="AO88">
        <v>7.056</v>
      </c>
      <c r="AP88">
        <v>3.0743999999999998</v>
      </c>
      <c r="AQ88">
        <v>31.5</v>
      </c>
      <c r="AR88">
        <v>50.231999999999999</v>
      </c>
      <c r="AS88">
        <v>31.897383000000001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78.010000000000005</v>
      </c>
      <c r="BA88">
        <f t="shared" si="4"/>
        <v>2588.2835029999997</v>
      </c>
      <c r="BB88">
        <v>85</v>
      </c>
      <c r="BD88">
        <v>16.8</v>
      </c>
      <c r="BE88">
        <v>7.45</v>
      </c>
      <c r="BF88">
        <v>2.29</v>
      </c>
      <c r="BG88">
        <v>3.9</v>
      </c>
      <c r="BH88">
        <v>5.81</v>
      </c>
      <c r="BI88">
        <v>7.03</v>
      </c>
      <c r="BJ88">
        <v>1.61</v>
      </c>
      <c r="BK88">
        <v>3.51</v>
      </c>
      <c r="BL88">
        <v>3.23</v>
      </c>
      <c r="BM88">
        <v>1.6</v>
      </c>
      <c r="BN88">
        <v>0</v>
      </c>
      <c r="BO88">
        <v>14.99</v>
      </c>
      <c r="BP88">
        <v>2.9</v>
      </c>
      <c r="BQ88">
        <v>4.25</v>
      </c>
      <c r="BR88">
        <v>2.23</v>
      </c>
      <c r="BS88">
        <v>0.41</v>
      </c>
      <c r="BT88">
        <v>0</v>
      </c>
      <c r="BU88">
        <v>0</v>
      </c>
      <c r="BV88">
        <v>0</v>
      </c>
      <c r="BW88">
        <f t="shared" si="5"/>
        <v>78.010000000000005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447.03320000000002</v>
      </c>
      <c r="L89">
        <v>433.61680000000001</v>
      </c>
      <c r="M89">
        <v>92</v>
      </c>
      <c r="N89">
        <v>118.125</v>
      </c>
      <c r="O89">
        <v>123.66562500000001</v>
      </c>
      <c r="P89">
        <v>136.125</v>
      </c>
      <c r="Q89">
        <v>6.0017810000000003</v>
      </c>
      <c r="R89">
        <v>16.888999999999999</v>
      </c>
      <c r="S89">
        <v>18.799600000000002</v>
      </c>
      <c r="T89">
        <v>0</v>
      </c>
      <c r="U89">
        <v>418.77</v>
      </c>
      <c r="V89">
        <v>11.625400000000001</v>
      </c>
      <c r="W89">
        <v>24.515799999999999</v>
      </c>
      <c r="X89">
        <v>97.729200000000006</v>
      </c>
      <c r="Y89">
        <v>0</v>
      </c>
      <c r="Z89">
        <v>3.3</v>
      </c>
      <c r="AA89">
        <v>42.14808</v>
      </c>
      <c r="AB89">
        <v>39.510120000000001</v>
      </c>
      <c r="AC89">
        <v>29.062808</v>
      </c>
      <c r="AD89">
        <v>36.459600000000002</v>
      </c>
      <c r="AE89">
        <v>49.436556000000003</v>
      </c>
      <c r="AF89">
        <v>8.8740000000000006</v>
      </c>
      <c r="AG89">
        <v>12.922800000000001</v>
      </c>
      <c r="AH89">
        <v>140.34540000000001</v>
      </c>
      <c r="AI89">
        <v>0</v>
      </c>
      <c r="AJ89">
        <v>0</v>
      </c>
      <c r="AK89">
        <v>51.267600000000002</v>
      </c>
      <c r="AL89">
        <v>60.423999999999999</v>
      </c>
      <c r="AM89">
        <v>0</v>
      </c>
      <c r="AN89">
        <v>0.66954999999999998</v>
      </c>
      <c r="AO89">
        <v>7.4088000000000003</v>
      </c>
      <c r="AP89">
        <v>3.0743999999999998</v>
      </c>
      <c r="AQ89">
        <v>30.24</v>
      </c>
      <c r="AR89">
        <v>50.231999999999999</v>
      </c>
      <c r="AS89">
        <v>31.897383000000001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78.010000000000005</v>
      </c>
      <c r="BA89">
        <f t="shared" si="4"/>
        <v>2635.1763029999997</v>
      </c>
      <c r="BB89">
        <v>86</v>
      </c>
      <c r="BD89">
        <v>16.8</v>
      </c>
      <c r="BE89">
        <v>7.45</v>
      </c>
      <c r="BF89">
        <v>2.29</v>
      </c>
      <c r="BG89">
        <v>3.9</v>
      </c>
      <c r="BH89">
        <v>5.81</v>
      </c>
      <c r="BI89">
        <v>7.03</v>
      </c>
      <c r="BJ89">
        <v>1.61</v>
      </c>
      <c r="BK89">
        <v>3.51</v>
      </c>
      <c r="BL89">
        <v>3.23</v>
      </c>
      <c r="BM89">
        <v>1.6</v>
      </c>
      <c r="BN89">
        <v>0</v>
      </c>
      <c r="BO89">
        <v>14.99</v>
      </c>
      <c r="BP89">
        <v>2.9</v>
      </c>
      <c r="BQ89">
        <v>4.25</v>
      </c>
      <c r="BR89">
        <v>2.23</v>
      </c>
      <c r="BS89">
        <v>0.41</v>
      </c>
      <c r="BT89">
        <v>0</v>
      </c>
      <c r="BU89">
        <v>0</v>
      </c>
      <c r="BV89">
        <v>0</v>
      </c>
      <c r="BW89">
        <f t="shared" si="5"/>
        <v>78.010000000000005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447.03320000000002</v>
      </c>
      <c r="L90">
        <v>433.61680000000001</v>
      </c>
      <c r="M90">
        <v>92</v>
      </c>
      <c r="N90">
        <v>118.125</v>
      </c>
      <c r="O90">
        <v>123.66562500000001</v>
      </c>
      <c r="P90">
        <v>136.125</v>
      </c>
      <c r="Q90">
        <v>6.0017810000000003</v>
      </c>
      <c r="R90">
        <v>16.888999999999999</v>
      </c>
      <c r="S90">
        <v>18.799600000000002</v>
      </c>
      <c r="T90">
        <v>0</v>
      </c>
      <c r="U90">
        <v>418.77</v>
      </c>
      <c r="V90">
        <v>11.625400000000001</v>
      </c>
      <c r="W90">
        <v>24.515799999999999</v>
      </c>
      <c r="X90">
        <v>97.729200000000006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36.459600000000002</v>
      </c>
      <c r="AE90">
        <v>49.436556000000003</v>
      </c>
      <c r="AF90">
        <v>8.8740000000000006</v>
      </c>
      <c r="AG90">
        <v>12.922800000000001</v>
      </c>
      <c r="AH90">
        <v>140.34540000000001</v>
      </c>
      <c r="AI90">
        <v>0</v>
      </c>
      <c r="AJ90">
        <v>0</v>
      </c>
      <c r="AK90">
        <v>51.267600000000002</v>
      </c>
      <c r="AL90">
        <v>60.423999999999999</v>
      </c>
      <c r="AM90">
        <v>0</v>
      </c>
      <c r="AN90">
        <v>0.66954999999999998</v>
      </c>
      <c r="AO90">
        <v>7.4088000000000003</v>
      </c>
      <c r="AP90">
        <v>3.0743999999999998</v>
      </c>
      <c r="AQ90">
        <v>30.24</v>
      </c>
      <c r="AR90">
        <v>50.231999999999999</v>
      </c>
      <c r="AS90">
        <v>31.897383000000001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78.010000000000005</v>
      </c>
      <c r="BA90">
        <f t="shared" si="4"/>
        <v>2635.1763029999997</v>
      </c>
      <c r="BB90">
        <v>87</v>
      </c>
      <c r="BD90">
        <v>16.8</v>
      </c>
      <c r="BE90">
        <v>7.45</v>
      </c>
      <c r="BF90">
        <v>2.29</v>
      </c>
      <c r="BG90">
        <v>3.9</v>
      </c>
      <c r="BH90">
        <v>5.81</v>
      </c>
      <c r="BI90">
        <v>7.03</v>
      </c>
      <c r="BJ90">
        <v>1.61</v>
      </c>
      <c r="BK90">
        <v>3.51</v>
      </c>
      <c r="BL90">
        <v>3.23</v>
      </c>
      <c r="BM90">
        <v>1.6</v>
      </c>
      <c r="BN90">
        <v>0</v>
      </c>
      <c r="BO90">
        <v>14.99</v>
      </c>
      <c r="BP90">
        <v>2.9</v>
      </c>
      <c r="BQ90">
        <v>4.25</v>
      </c>
      <c r="BR90">
        <v>2.23</v>
      </c>
      <c r="BS90">
        <v>0.41</v>
      </c>
      <c r="BT90">
        <v>0</v>
      </c>
      <c r="BU90">
        <v>0</v>
      </c>
      <c r="BV90">
        <v>0</v>
      </c>
      <c r="BW90">
        <f t="shared" si="5"/>
        <v>78.010000000000005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447.03320000000002</v>
      </c>
      <c r="L91">
        <v>433.61680000000001</v>
      </c>
      <c r="M91">
        <v>92</v>
      </c>
      <c r="N91">
        <v>118.125</v>
      </c>
      <c r="O91">
        <v>123.66562500000001</v>
      </c>
      <c r="P91">
        <v>136.125</v>
      </c>
      <c r="Q91">
        <v>6.0017810000000003</v>
      </c>
      <c r="R91">
        <v>16.888999999999999</v>
      </c>
      <c r="S91">
        <v>18.799600000000002</v>
      </c>
      <c r="T91">
        <v>0</v>
      </c>
      <c r="U91">
        <v>418.77</v>
      </c>
      <c r="V91">
        <v>11.625400000000001</v>
      </c>
      <c r="W91">
        <v>24.515799999999999</v>
      </c>
      <c r="X91">
        <v>97.729200000000006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36.459600000000002</v>
      </c>
      <c r="AE91">
        <v>49.436556000000003</v>
      </c>
      <c r="AF91">
        <v>9.86</v>
      </c>
      <c r="AG91">
        <v>12.922800000000001</v>
      </c>
      <c r="AH91">
        <v>140.34540000000001</v>
      </c>
      <c r="AI91">
        <v>0</v>
      </c>
      <c r="AJ91">
        <v>0</v>
      </c>
      <c r="AK91">
        <v>51.267600000000002</v>
      </c>
      <c r="AL91">
        <v>60.423999999999999</v>
      </c>
      <c r="AM91">
        <v>0</v>
      </c>
      <c r="AN91">
        <v>0.66954999999999998</v>
      </c>
      <c r="AO91">
        <v>7.4088000000000003</v>
      </c>
      <c r="AP91">
        <v>3.0743999999999998</v>
      </c>
      <c r="AQ91">
        <v>31.5</v>
      </c>
      <c r="AR91">
        <v>50.231999999999999</v>
      </c>
      <c r="AS91">
        <v>31.897383000000001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78.320000000000007</v>
      </c>
      <c r="BA91">
        <f t="shared" si="4"/>
        <v>2654.0937030000005</v>
      </c>
      <c r="BB91">
        <v>88</v>
      </c>
      <c r="BD91">
        <v>16.05</v>
      </c>
      <c r="BE91">
        <v>7.64</v>
      </c>
      <c r="BF91">
        <v>2.2200000000000002</v>
      </c>
      <c r="BG91">
        <v>4.0199999999999996</v>
      </c>
      <c r="BH91">
        <v>5.81</v>
      </c>
      <c r="BI91">
        <v>7.17</v>
      </c>
      <c r="BJ91">
        <v>1.56</v>
      </c>
      <c r="BK91">
        <v>3.56</v>
      </c>
      <c r="BL91">
        <v>3.4</v>
      </c>
      <c r="BM91">
        <v>1.6</v>
      </c>
      <c r="BN91">
        <v>0</v>
      </c>
      <c r="BO91">
        <v>15.36</v>
      </c>
      <c r="BP91">
        <v>2.97</v>
      </c>
      <c r="BQ91">
        <v>4.38</v>
      </c>
      <c r="BR91">
        <v>2.16</v>
      </c>
      <c r="BS91">
        <v>0.42</v>
      </c>
      <c r="BT91">
        <v>0</v>
      </c>
      <c r="BU91">
        <v>0</v>
      </c>
      <c r="BV91">
        <v>0</v>
      </c>
      <c r="BW91">
        <f t="shared" si="5"/>
        <v>78.320000000000007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447.03320000000002</v>
      </c>
      <c r="L92">
        <v>490.61680000000001</v>
      </c>
      <c r="M92">
        <v>92</v>
      </c>
      <c r="N92">
        <v>118.125</v>
      </c>
      <c r="O92">
        <v>123.66562500000001</v>
      </c>
      <c r="P92">
        <v>136.125</v>
      </c>
      <c r="Q92">
        <v>6.0017810000000003</v>
      </c>
      <c r="R92">
        <v>16.888999999999999</v>
      </c>
      <c r="S92">
        <v>18.799600000000002</v>
      </c>
      <c r="T92">
        <v>0</v>
      </c>
      <c r="U92">
        <v>418.77</v>
      </c>
      <c r="V92">
        <v>11.625400000000001</v>
      </c>
      <c r="W92">
        <v>24.515799999999999</v>
      </c>
      <c r="X92">
        <v>97.729200000000006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36.459600000000002</v>
      </c>
      <c r="AE92">
        <v>49.436556000000003</v>
      </c>
      <c r="AF92">
        <v>9.86</v>
      </c>
      <c r="AG92">
        <v>12.922800000000001</v>
      </c>
      <c r="AH92">
        <v>140.34540000000001</v>
      </c>
      <c r="AI92">
        <v>0</v>
      </c>
      <c r="AJ92">
        <v>0</v>
      </c>
      <c r="AK92">
        <v>51.267600000000002</v>
      </c>
      <c r="AL92">
        <v>60.423999999999999</v>
      </c>
      <c r="AM92">
        <v>0</v>
      </c>
      <c r="AN92">
        <v>0.66954999999999998</v>
      </c>
      <c r="AO92">
        <v>7.4088000000000003</v>
      </c>
      <c r="AP92">
        <v>3.0743999999999998</v>
      </c>
      <c r="AQ92">
        <v>31.5</v>
      </c>
      <c r="AR92">
        <v>50.231999999999999</v>
      </c>
      <c r="AS92">
        <v>31.897383000000001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78.320000000000007</v>
      </c>
      <c r="BA92">
        <f t="shared" si="4"/>
        <v>2711.0937030000005</v>
      </c>
      <c r="BB92">
        <v>89</v>
      </c>
      <c r="BD92">
        <v>16.05</v>
      </c>
      <c r="BE92">
        <v>7.64</v>
      </c>
      <c r="BF92">
        <v>2.2200000000000002</v>
      </c>
      <c r="BG92">
        <v>4.0199999999999996</v>
      </c>
      <c r="BH92">
        <v>5.81</v>
      </c>
      <c r="BI92">
        <v>7.17</v>
      </c>
      <c r="BJ92">
        <v>1.56</v>
      </c>
      <c r="BK92">
        <v>3.56</v>
      </c>
      <c r="BL92">
        <v>3.4</v>
      </c>
      <c r="BM92">
        <v>1.6</v>
      </c>
      <c r="BN92">
        <v>0</v>
      </c>
      <c r="BO92">
        <v>15.36</v>
      </c>
      <c r="BP92">
        <v>2.97</v>
      </c>
      <c r="BQ92">
        <v>4.38</v>
      </c>
      <c r="BR92">
        <v>2.16</v>
      </c>
      <c r="BS92">
        <v>0.42</v>
      </c>
      <c r="BT92">
        <v>0</v>
      </c>
      <c r="BU92">
        <v>0</v>
      </c>
      <c r="BV92">
        <v>0</v>
      </c>
      <c r="BW92">
        <f t="shared" si="5"/>
        <v>78.320000000000007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447.03320000000002</v>
      </c>
      <c r="L93">
        <v>510.61680000000001</v>
      </c>
      <c r="M93">
        <v>92</v>
      </c>
      <c r="N93">
        <v>118.125</v>
      </c>
      <c r="O93">
        <v>123.66562500000001</v>
      </c>
      <c r="P93">
        <v>136.5</v>
      </c>
      <c r="Q93">
        <v>6.0017810000000003</v>
      </c>
      <c r="R93">
        <v>16.888999999999999</v>
      </c>
      <c r="S93">
        <v>18.799600000000002</v>
      </c>
      <c r="T93">
        <v>0</v>
      </c>
      <c r="U93">
        <v>418.77</v>
      </c>
      <c r="V93">
        <v>11.625400000000001</v>
      </c>
      <c r="W93">
        <v>24.515799999999999</v>
      </c>
      <c r="X93">
        <v>97.729200000000006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36.459600000000002</v>
      </c>
      <c r="AE93">
        <v>49.436556000000003</v>
      </c>
      <c r="AF93">
        <v>9.86</v>
      </c>
      <c r="AG93">
        <v>12.922800000000001</v>
      </c>
      <c r="AH93">
        <v>140.34540000000001</v>
      </c>
      <c r="AI93">
        <v>0</v>
      </c>
      <c r="AJ93">
        <v>0</v>
      </c>
      <c r="AK93">
        <v>51.267600000000002</v>
      </c>
      <c r="AL93">
        <v>60.423999999999999</v>
      </c>
      <c r="AM93">
        <v>0</v>
      </c>
      <c r="AN93">
        <v>0.66954999999999998</v>
      </c>
      <c r="AO93">
        <v>7.4969999999999999</v>
      </c>
      <c r="AP93">
        <v>3.0743999999999998</v>
      </c>
      <c r="AQ93">
        <v>31.5</v>
      </c>
      <c r="AR93">
        <v>50.231999999999999</v>
      </c>
      <c r="AS93">
        <v>31.897383000000001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78.23</v>
      </c>
      <c r="BA93">
        <f t="shared" si="4"/>
        <v>2731.466903</v>
      </c>
      <c r="BB93">
        <v>90</v>
      </c>
      <c r="BD93">
        <v>16.05</v>
      </c>
      <c r="BE93">
        <v>7.64</v>
      </c>
      <c r="BF93">
        <v>2.13</v>
      </c>
      <c r="BG93">
        <v>4.0199999999999996</v>
      </c>
      <c r="BH93">
        <v>5.81</v>
      </c>
      <c r="BI93">
        <v>7.17</v>
      </c>
      <c r="BJ93">
        <v>1.56</v>
      </c>
      <c r="BK93">
        <v>3.56</v>
      </c>
      <c r="BL93">
        <v>3.4</v>
      </c>
      <c r="BM93">
        <v>1.6</v>
      </c>
      <c r="BN93">
        <v>0</v>
      </c>
      <c r="BO93">
        <v>15.36</v>
      </c>
      <c r="BP93">
        <v>2.97</v>
      </c>
      <c r="BQ93">
        <v>4.38</v>
      </c>
      <c r="BR93">
        <v>2.16</v>
      </c>
      <c r="BS93">
        <v>0.42</v>
      </c>
      <c r="BT93">
        <v>0</v>
      </c>
      <c r="BU93">
        <v>0</v>
      </c>
      <c r="BV93">
        <v>0</v>
      </c>
      <c r="BW93">
        <f t="shared" si="5"/>
        <v>78.23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447.03320000000002</v>
      </c>
      <c r="L94">
        <v>535.61680000000001</v>
      </c>
      <c r="M94">
        <v>92</v>
      </c>
      <c r="N94">
        <v>118.125</v>
      </c>
      <c r="O94">
        <v>123.66562500000001</v>
      </c>
      <c r="P94">
        <v>136.5</v>
      </c>
      <c r="Q94">
        <v>6.0017810000000003</v>
      </c>
      <c r="R94">
        <v>16.888999999999999</v>
      </c>
      <c r="S94">
        <v>18.799600000000002</v>
      </c>
      <c r="T94">
        <v>0</v>
      </c>
      <c r="U94">
        <v>418.77</v>
      </c>
      <c r="V94">
        <v>11.625400000000001</v>
      </c>
      <c r="W94">
        <v>24.515799999999999</v>
      </c>
      <c r="X94">
        <v>97.729200000000006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36.459600000000002</v>
      </c>
      <c r="AE94">
        <v>49.436556000000003</v>
      </c>
      <c r="AF94">
        <v>9.86</v>
      </c>
      <c r="AG94">
        <v>12.922800000000001</v>
      </c>
      <c r="AH94">
        <v>140.34540000000001</v>
      </c>
      <c r="AI94">
        <v>0</v>
      </c>
      <c r="AJ94">
        <v>0</v>
      </c>
      <c r="AK94">
        <v>51.267600000000002</v>
      </c>
      <c r="AL94">
        <v>60.423999999999999</v>
      </c>
      <c r="AM94">
        <v>0</v>
      </c>
      <c r="AN94">
        <v>0.66954999999999998</v>
      </c>
      <c r="AO94">
        <v>7.4969999999999999</v>
      </c>
      <c r="AP94">
        <v>3.0743999999999998</v>
      </c>
      <c r="AQ94">
        <v>31.5</v>
      </c>
      <c r="AR94">
        <v>50.231999999999999</v>
      </c>
      <c r="AS94">
        <v>31.897383000000001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78.13000000000001</v>
      </c>
      <c r="BA94">
        <f t="shared" si="4"/>
        <v>2756.3669030000001</v>
      </c>
      <c r="BB94">
        <v>91</v>
      </c>
      <c r="BD94">
        <v>16.05</v>
      </c>
      <c r="BE94">
        <v>7.64</v>
      </c>
      <c r="BF94">
        <v>2.13</v>
      </c>
      <c r="BG94">
        <v>4.0199999999999996</v>
      </c>
      <c r="BH94">
        <v>5.81</v>
      </c>
      <c r="BI94">
        <v>7.17</v>
      </c>
      <c r="BJ94">
        <v>1.56</v>
      </c>
      <c r="BK94">
        <v>3.52</v>
      </c>
      <c r="BL94">
        <v>3.34</v>
      </c>
      <c r="BM94">
        <v>1.6</v>
      </c>
      <c r="BN94">
        <v>0</v>
      </c>
      <c r="BO94">
        <v>15.36</v>
      </c>
      <c r="BP94">
        <v>2.97</v>
      </c>
      <c r="BQ94">
        <v>4.38</v>
      </c>
      <c r="BR94">
        <v>2.16</v>
      </c>
      <c r="BS94">
        <v>0.42</v>
      </c>
      <c r="BT94">
        <v>0</v>
      </c>
      <c r="BU94">
        <v>0</v>
      </c>
      <c r="BV94">
        <v>0</v>
      </c>
      <c r="BW94">
        <f t="shared" si="5"/>
        <v>78.13000000000001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447.03320000000002</v>
      </c>
      <c r="L95">
        <v>550.61680000000001</v>
      </c>
      <c r="M95">
        <v>92</v>
      </c>
      <c r="N95">
        <v>118.125</v>
      </c>
      <c r="O95">
        <v>123.66562500000001</v>
      </c>
      <c r="P95">
        <v>136.5</v>
      </c>
      <c r="Q95">
        <v>6.0017810000000003</v>
      </c>
      <c r="R95">
        <v>16.888999999999999</v>
      </c>
      <c r="S95">
        <v>18.799600000000002</v>
      </c>
      <c r="T95">
        <v>0</v>
      </c>
      <c r="U95">
        <v>418.77</v>
      </c>
      <c r="V95">
        <v>11.625400000000001</v>
      </c>
      <c r="W95">
        <v>24.515799999999999</v>
      </c>
      <c r="X95">
        <v>97.729200000000006</v>
      </c>
      <c r="Y95">
        <v>0</v>
      </c>
      <c r="Z95">
        <v>0</v>
      </c>
      <c r="AA95">
        <v>42.14808</v>
      </c>
      <c r="AB95">
        <v>39.510120000000001</v>
      </c>
      <c r="AC95">
        <v>26.741399999999999</v>
      </c>
      <c r="AD95">
        <v>27.3447</v>
      </c>
      <c r="AE95">
        <v>49.436556000000003</v>
      </c>
      <c r="AF95">
        <v>8.8740000000000006</v>
      </c>
      <c r="AG95">
        <v>12.922800000000001</v>
      </c>
      <c r="AH95">
        <v>127.845</v>
      </c>
      <c r="AI95">
        <v>0</v>
      </c>
      <c r="AJ95">
        <v>0</v>
      </c>
      <c r="AK95">
        <v>51.267600000000002</v>
      </c>
      <c r="AL95">
        <v>60.423999999999999</v>
      </c>
      <c r="AM95">
        <v>0</v>
      </c>
      <c r="AN95">
        <v>0.66954999999999998</v>
      </c>
      <c r="AO95">
        <v>7.4969999999999999</v>
      </c>
      <c r="AP95">
        <v>3.0743999999999998</v>
      </c>
      <c r="AQ95">
        <v>30.24</v>
      </c>
      <c r="AR95">
        <v>50.231999999999999</v>
      </c>
      <c r="AS95">
        <v>31.897383000000001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78.13000000000001</v>
      </c>
      <c r="BA95">
        <f t="shared" si="4"/>
        <v>2725.522794999999</v>
      </c>
      <c r="BB95">
        <v>92</v>
      </c>
      <c r="BD95">
        <v>16.05</v>
      </c>
      <c r="BE95">
        <v>7.64</v>
      </c>
      <c r="BF95">
        <v>2.13</v>
      </c>
      <c r="BG95">
        <v>4.0199999999999996</v>
      </c>
      <c r="BH95">
        <v>5.81</v>
      </c>
      <c r="BI95">
        <v>7.17</v>
      </c>
      <c r="BJ95">
        <v>1.56</v>
      </c>
      <c r="BK95">
        <v>3.52</v>
      </c>
      <c r="BL95">
        <v>3.34</v>
      </c>
      <c r="BM95">
        <v>1.6</v>
      </c>
      <c r="BN95">
        <v>0</v>
      </c>
      <c r="BO95">
        <v>15.36</v>
      </c>
      <c r="BP95">
        <v>2.97</v>
      </c>
      <c r="BQ95">
        <v>4.38</v>
      </c>
      <c r="BR95">
        <v>2.16</v>
      </c>
      <c r="BS95">
        <v>0.42</v>
      </c>
      <c r="BT95">
        <v>0</v>
      </c>
      <c r="BU95">
        <v>0</v>
      </c>
      <c r="BV95">
        <v>0</v>
      </c>
      <c r="BW95">
        <f t="shared" si="5"/>
        <v>78.13000000000001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447.03320000000002</v>
      </c>
      <c r="L96">
        <v>560.61680000000001</v>
      </c>
      <c r="M96">
        <v>92</v>
      </c>
      <c r="N96">
        <v>118.125</v>
      </c>
      <c r="O96">
        <v>123.66562500000001</v>
      </c>
      <c r="P96">
        <v>136.5</v>
      </c>
      <c r="Q96">
        <v>6.0017810000000003</v>
      </c>
      <c r="R96">
        <v>16.888999999999999</v>
      </c>
      <c r="S96">
        <v>18.799600000000002</v>
      </c>
      <c r="T96">
        <v>0</v>
      </c>
      <c r="U96">
        <v>418.77</v>
      </c>
      <c r="V96">
        <v>11.625400000000001</v>
      </c>
      <c r="W96">
        <v>24.515799999999999</v>
      </c>
      <c r="X96">
        <v>97.729200000000006</v>
      </c>
      <c r="Y96">
        <v>0</v>
      </c>
      <c r="Z96">
        <v>0</v>
      </c>
      <c r="AA96">
        <v>42.14808</v>
      </c>
      <c r="AB96">
        <v>39.510120000000001</v>
      </c>
      <c r="AC96">
        <v>26.741399999999999</v>
      </c>
      <c r="AD96">
        <v>18.229800000000001</v>
      </c>
      <c r="AE96">
        <v>49.436556000000003</v>
      </c>
      <c r="AF96">
        <v>8.8740000000000006</v>
      </c>
      <c r="AG96">
        <v>12.922800000000001</v>
      </c>
      <c r="AH96">
        <v>113.64</v>
      </c>
      <c r="AI96">
        <v>0</v>
      </c>
      <c r="AJ96">
        <v>0</v>
      </c>
      <c r="AK96">
        <v>51.267600000000002</v>
      </c>
      <c r="AL96">
        <v>60.423999999999999</v>
      </c>
      <c r="AM96">
        <v>0</v>
      </c>
      <c r="AN96">
        <v>0.66954999999999998</v>
      </c>
      <c r="AO96">
        <v>7.4969999999999999</v>
      </c>
      <c r="AP96">
        <v>3.0743999999999998</v>
      </c>
      <c r="AQ96">
        <v>23.625</v>
      </c>
      <c r="AR96">
        <v>50.231999999999999</v>
      </c>
      <c r="AS96">
        <v>31.897383000000001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78.13000000000001</v>
      </c>
      <c r="BA96">
        <f t="shared" si="4"/>
        <v>2705.5878949999992</v>
      </c>
      <c r="BB96">
        <v>93</v>
      </c>
      <c r="BD96">
        <v>16.05</v>
      </c>
      <c r="BE96">
        <v>7.64</v>
      </c>
      <c r="BF96">
        <v>2.13</v>
      </c>
      <c r="BG96">
        <v>4.0199999999999996</v>
      </c>
      <c r="BH96">
        <v>5.81</v>
      </c>
      <c r="BI96">
        <v>7.17</v>
      </c>
      <c r="BJ96">
        <v>1.56</v>
      </c>
      <c r="BK96">
        <v>3.52</v>
      </c>
      <c r="BL96">
        <v>3.34</v>
      </c>
      <c r="BM96">
        <v>1.6</v>
      </c>
      <c r="BN96">
        <v>0</v>
      </c>
      <c r="BO96">
        <v>15.36</v>
      </c>
      <c r="BP96">
        <v>2.97</v>
      </c>
      <c r="BQ96">
        <v>4.38</v>
      </c>
      <c r="BR96">
        <v>2.16</v>
      </c>
      <c r="BS96">
        <v>0.42</v>
      </c>
      <c r="BT96">
        <v>0</v>
      </c>
      <c r="BU96">
        <v>0</v>
      </c>
      <c r="BV96">
        <v>0</v>
      </c>
      <c r="BW96">
        <f t="shared" si="5"/>
        <v>78.13000000000001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447.03320000000002</v>
      </c>
      <c r="L97">
        <v>554.61680000000001</v>
      </c>
      <c r="M97">
        <v>92</v>
      </c>
      <c r="N97">
        <v>118.125</v>
      </c>
      <c r="O97">
        <v>123.66562500000001</v>
      </c>
      <c r="P97">
        <v>136.5</v>
      </c>
      <c r="Q97">
        <v>6.0017810000000003</v>
      </c>
      <c r="R97">
        <v>16.888999999999999</v>
      </c>
      <c r="S97">
        <v>18.799600000000002</v>
      </c>
      <c r="T97">
        <v>0</v>
      </c>
      <c r="U97">
        <v>418.77</v>
      </c>
      <c r="V97">
        <v>11.625400000000001</v>
      </c>
      <c r="W97">
        <v>24.515799999999999</v>
      </c>
      <c r="X97">
        <v>97.729200000000006</v>
      </c>
      <c r="Y97">
        <v>0</v>
      </c>
      <c r="Z97">
        <v>0</v>
      </c>
      <c r="AA97">
        <v>42.14808</v>
      </c>
      <c r="AB97">
        <v>39.510120000000001</v>
      </c>
      <c r="AC97">
        <v>26.741399999999999</v>
      </c>
      <c r="AD97">
        <v>18.229800000000001</v>
      </c>
      <c r="AE97">
        <v>49.436556000000003</v>
      </c>
      <c r="AF97">
        <v>8.8740000000000006</v>
      </c>
      <c r="AG97">
        <v>12.922800000000001</v>
      </c>
      <c r="AH97">
        <v>107.29510000000001</v>
      </c>
      <c r="AI97">
        <v>0</v>
      </c>
      <c r="AJ97">
        <v>0</v>
      </c>
      <c r="AK97">
        <v>51.267600000000002</v>
      </c>
      <c r="AL97">
        <v>60.423999999999999</v>
      </c>
      <c r="AM97">
        <v>0</v>
      </c>
      <c r="AN97">
        <v>0.66954999999999998</v>
      </c>
      <c r="AO97">
        <v>7.4969999999999999</v>
      </c>
      <c r="AP97">
        <v>3.0743999999999998</v>
      </c>
      <c r="AQ97">
        <v>22.68</v>
      </c>
      <c r="AR97">
        <v>50.231999999999999</v>
      </c>
      <c r="AS97">
        <v>31.897383000000001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78.13000000000001</v>
      </c>
      <c r="BA97">
        <f t="shared" si="4"/>
        <v>2692.297994999999</v>
      </c>
      <c r="BB97">
        <v>94</v>
      </c>
      <c r="BD97">
        <v>16.05</v>
      </c>
      <c r="BE97">
        <v>7.64</v>
      </c>
      <c r="BF97">
        <v>2.13</v>
      </c>
      <c r="BG97">
        <v>4.0199999999999996</v>
      </c>
      <c r="BH97">
        <v>5.81</v>
      </c>
      <c r="BI97">
        <v>7.17</v>
      </c>
      <c r="BJ97">
        <v>1.56</v>
      </c>
      <c r="BK97">
        <v>3.52</v>
      </c>
      <c r="BL97">
        <v>3.34</v>
      </c>
      <c r="BM97">
        <v>1.6</v>
      </c>
      <c r="BN97">
        <v>0</v>
      </c>
      <c r="BO97">
        <v>15.36</v>
      </c>
      <c r="BP97">
        <v>2.97</v>
      </c>
      <c r="BQ97">
        <v>4.38</v>
      </c>
      <c r="BR97">
        <v>2.16</v>
      </c>
      <c r="BS97">
        <v>0.42</v>
      </c>
      <c r="BT97">
        <v>0</v>
      </c>
      <c r="BU97">
        <v>0</v>
      </c>
      <c r="BV97">
        <v>0</v>
      </c>
      <c r="BW97">
        <f t="shared" si="5"/>
        <v>78.13000000000001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447.03320000000002</v>
      </c>
      <c r="L98">
        <v>531.61680000000001</v>
      </c>
      <c r="M98">
        <v>92</v>
      </c>
      <c r="N98">
        <v>118.125</v>
      </c>
      <c r="O98">
        <v>123.66562500000001</v>
      </c>
      <c r="P98">
        <v>136.5</v>
      </c>
      <c r="Q98">
        <v>6.0017810000000003</v>
      </c>
      <c r="R98">
        <v>16.888999999999999</v>
      </c>
      <c r="S98">
        <v>18.799600000000002</v>
      </c>
      <c r="T98">
        <v>0</v>
      </c>
      <c r="U98">
        <v>418.77</v>
      </c>
      <c r="V98">
        <v>11.625400000000001</v>
      </c>
      <c r="W98">
        <v>24.515799999999999</v>
      </c>
      <c r="X98">
        <v>97.729200000000006</v>
      </c>
      <c r="Y98">
        <v>0</v>
      </c>
      <c r="Z98">
        <v>0</v>
      </c>
      <c r="AA98">
        <v>42.14808</v>
      </c>
      <c r="AB98">
        <v>39.510120000000001</v>
      </c>
      <c r="AC98">
        <v>26.741399999999999</v>
      </c>
      <c r="AD98">
        <v>18.229800000000001</v>
      </c>
      <c r="AE98">
        <v>49.436556000000003</v>
      </c>
      <c r="AF98">
        <v>8.8740000000000006</v>
      </c>
      <c r="AG98">
        <v>12.922800000000001</v>
      </c>
      <c r="AH98">
        <v>93.563599999999994</v>
      </c>
      <c r="AI98">
        <v>0</v>
      </c>
      <c r="AJ98">
        <v>0</v>
      </c>
      <c r="AK98">
        <v>51.267600000000002</v>
      </c>
      <c r="AL98">
        <v>60.423999999999999</v>
      </c>
      <c r="AM98">
        <v>0</v>
      </c>
      <c r="AN98">
        <v>0.66954999999999998</v>
      </c>
      <c r="AO98">
        <v>7.4969999999999999</v>
      </c>
      <c r="AP98">
        <v>3.0743999999999998</v>
      </c>
      <c r="AQ98">
        <v>22.68</v>
      </c>
      <c r="AR98">
        <v>50.231999999999999</v>
      </c>
      <c r="AS98">
        <v>31.897383000000001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78.13000000000001</v>
      </c>
      <c r="BA98">
        <f t="shared" si="4"/>
        <v>2655.5664949999991</v>
      </c>
      <c r="BB98">
        <v>95</v>
      </c>
      <c r="BD98">
        <v>16.05</v>
      </c>
      <c r="BE98">
        <v>7.64</v>
      </c>
      <c r="BF98">
        <v>2.13</v>
      </c>
      <c r="BG98">
        <v>4.0199999999999996</v>
      </c>
      <c r="BH98">
        <v>5.81</v>
      </c>
      <c r="BI98">
        <v>7.17</v>
      </c>
      <c r="BJ98">
        <v>1.56</v>
      </c>
      <c r="BK98">
        <v>3.52</v>
      </c>
      <c r="BL98">
        <v>3.34</v>
      </c>
      <c r="BM98">
        <v>1.6</v>
      </c>
      <c r="BN98">
        <v>0</v>
      </c>
      <c r="BO98">
        <v>15.36</v>
      </c>
      <c r="BP98">
        <v>2.97</v>
      </c>
      <c r="BQ98">
        <v>4.38</v>
      </c>
      <c r="BR98">
        <v>2.16</v>
      </c>
      <c r="BS98">
        <v>0.42</v>
      </c>
      <c r="BT98">
        <v>0</v>
      </c>
      <c r="BU98">
        <v>0</v>
      </c>
      <c r="BV98">
        <v>0</v>
      </c>
      <c r="BW98">
        <f t="shared" si="5"/>
        <v>78.13000000000001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0.27128139999999978</v>
      </c>
      <c r="K99">
        <f t="shared" si="6"/>
        <v>12.965428023749986</v>
      </c>
      <c r="L99">
        <f t="shared" si="6"/>
        <v>12.244497206500014</v>
      </c>
      <c r="M99">
        <f t="shared" si="6"/>
        <v>2.2080000000000002</v>
      </c>
      <c r="N99">
        <f t="shared" si="6"/>
        <v>2.835</v>
      </c>
      <c r="O99">
        <f t="shared" si="6"/>
        <v>2.9679749999999947</v>
      </c>
      <c r="P99">
        <f t="shared" si="6"/>
        <v>3.2983924999999998</v>
      </c>
      <c r="Q99">
        <f t="shared" si="6"/>
        <v>0.14226502900000002</v>
      </c>
      <c r="R99">
        <f t="shared" si="6"/>
        <v>0.44254305549999901</v>
      </c>
      <c r="S99">
        <f t="shared" si="6"/>
        <v>0.55413862500000033</v>
      </c>
      <c r="T99">
        <f t="shared" si="6"/>
        <v>0</v>
      </c>
      <c r="U99">
        <f t="shared" si="6"/>
        <v>10.050479999999991</v>
      </c>
      <c r="V99">
        <f t="shared" si="6"/>
        <v>0.4297369999999997</v>
      </c>
      <c r="W99">
        <f t="shared" si="6"/>
        <v>0.74640020500000059</v>
      </c>
      <c r="X99">
        <f t="shared" si="6"/>
        <v>3.2233697269999966</v>
      </c>
      <c r="Y99">
        <f t="shared" si="6"/>
        <v>0</v>
      </c>
      <c r="Z99">
        <f t="shared" si="6"/>
        <v>0.16894789999999996</v>
      </c>
      <c r="AA99">
        <f t="shared" si="6"/>
        <v>0.32342521000000007</v>
      </c>
      <c r="AB99">
        <f t="shared" si="6"/>
        <v>0.67415808499999907</v>
      </c>
      <c r="AC99">
        <f t="shared" si="6"/>
        <v>0.49632993349999927</v>
      </c>
      <c r="AD99">
        <f t="shared" si="6"/>
        <v>0.45574499999999957</v>
      </c>
      <c r="AE99">
        <f t="shared" si="6"/>
        <v>1.1864773440000005</v>
      </c>
      <c r="AF99">
        <f t="shared" si="6"/>
        <v>0.18931200000000026</v>
      </c>
      <c r="AG99">
        <f t="shared" si="6"/>
        <v>0.31014720000000068</v>
      </c>
      <c r="AH99">
        <f t="shared" si="6"/>
        <v>2.1591600000000004</v>
      </c>
      <c r="AI99">
        <f t="shared" si="6"/>
        <v>0.18601712500000003</v>
      </c>
      <c r="AJ99">
        <f t="shared" si="6"/>
        <v>0</v>
      </c>
      <c r="AK99">
        <f t="shared" si="6"/>
        <v>1.2304224000000012</v>
      </c>
      <c r="AL99">
        <f t="shared" si="6"/>
        <v>1.3467579999999999</v>
      </c>
      <c r="AM99">
        <f t="shared" si="6"/>
        <v>0.14626342500000006</v>
      </c>
      <c r="AN99">
        <f t="shared" si="6"/>
        <v>1.6069200000000013E-2</v>
      </c>
      <c r="AO99">
        <f t="shared" si="6"/>
        <v>0.16735949999999999</v>
      </c>
      <c r="AP99">
        <f t="shared" si="6"/>
        <v>0.12649875000000016</v>
      </c>
      <c r="AQ99">
        <f t="shared" si="6"/>
        <v>0.27475875</v>
      </c>
      <c r="AR99">
        <f t="shared" si="6"/>
        <v>1.2188159999999997</v>
      </c>
      <c r="AS99">
        <f t="shared" si="6"/>
        <v>0.76912080299999996</v>
      </c>
      <c r="AT99">
        <f t="shared" si="6"/>
        <v>0.33440044699999955</v>
      </c>
      <c r="AU99">
        <f t="shared" si="6"/>
        <v>0</v>
      </c>
      <c r="AV99">
        <f t="shared" si="6"/>
        <v>0</v>
      </c>
      <c r="AW99">
        <f t="shared" si="6"/>
        <v>2E-3</v>
      </c>
      <c r="AX99">
        <f t="shared" si="6"/>
        <v>0</v>
      </c>
      <c r="AY99">
        <f t="shared" si="6"/>
        <v>0</v>
      </c>
      <c r="AZ99">
        <f t="shared" si="6"/>
        <v>1.7850575000000002</v>
      </c>
      <c r="BA99">
        <f t="shared" si="4"/>
        <v>65.946752344249987</v>
      </c>
      <c r="BD99">
        <f t="shared" ref="BD99:BW99" si="7">SUM(BD3:BD98)/4000</f>
        <v>0.30084999999999951</v>
      </c>
      <c r="BE99">
        <f t="shared" si="7"/>
        <v>0.18179999999999999</v>
      </c>
      <c r="BF99">
        <f t="shared" si="7"/>
        <v>5.2062499999999942E-2</v>
      </c>
      <c r="BG99">
        <f t="shared" si="7"/>
        <v>9.5519999999999924E-2</v>
      </c>
      <c r="BH99">
        <f t="shared" si="7"/>
        <v>0.13867999999999994</v>
      </c>
      <c r="BI99">
        <f t="shared" si="7"/>
        <v>0.17095999999999989</v>
      </c>
      <c r="BJ99">
        <f t="shared" si="7"/>
        <v>3.7840000000000054E-2</v>
      </c>
      <c r="BK99">
        <f t="shared" si="7"/>
        <v>8.0950000000000022E-2</v>
      </c>
      <c r="BL99">
        <f t="shared" si="7"/>
        <v>7.8309999999999949E-2</v>
      </c>
      <c r="BM99">
        <f t="shared" si="7"/>
        <v>3.8399999999999927E-2</v>
      </c>
      <c r="BN99">
        <f t="shared" si="7"/>
        <v>0</v>
      </c>
      <c r="BO99">
        <f t="shared" si="7"/>
        <v>0.37160499999999952</v>
      </c>
      <c r="BP99">
        <f t="shared" si="7"/>
        <v>7.0730000000000043E-2</v>
      </c>
      <c r="BQ99">
        <f t="shared" si="7"/>
        <v>0.10407999999999994</v>
      </c>
      <c r="BR99">
        <f t="shared" si="7"/>
        <v>5.2559999999999926E-2</v>
      </c>
      <c r="BS99">
        <f t="shared" si="7"/>
        <v>1.0710000000000001E-2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1.7850575000000002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F3" activePane="bottomRight" state="frozen"/>
      <selection sqref="A1:D35"/>
      <selection pane="topRight" sqref="A1:D35"/>
      <selection pane="bottomLeft" sqref="A1:D35"/>
      <selection pane="bottomRight" activeCell="T3" sqref="T3:T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 ht="30">
      <c r="A2" s="21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368</v>
      </c>
      <c r="AU2" s="169"/>
      <c r="AV2" s="203" t="s">
        <v>375</v>
      </c>
      <c r="AW2" s="203" t="s">
        <v>376</v>
      </c>
      <c r="AX2" s="203" t="s">
        <v>377</v>
      </c>
      <c r="AY2" s="169"/>
      <c r="AZ2" s="196"/>
      <c r="BA2" s="217"/>
      <c r="BD2" t="s">
        <v>425</v>
      </c>
      <c r="BE2" t="s">
        <v>426</v>
      </c>
      <c r="BF2" t="s">
        <v>427</v>
      </c>
      <c r="BG2" t="s">
        <v>428</v>
      </c>
      <c r="BH2" t="s">
        <v>429</v>
      </c>
      <c r="BI2" t="s">
        <v>430</v>
      </c>
      <c r="BJ2" t="s">
        <v>431</v>
      </c>
      <c r="BK2" t="s">
        <v>432</v>
      </c>
      <c r="BL2" t="s">
        <v>433</v>
      </c>
      <c r="BM2" t="s">
        <v>434</v>
      </c>
      <c r="BN2" t="s">
        <v>435</v>
      </c>
      <c r="BO2" t="s">
        <v>436</v>
      </c>
      <c r="BP2" t="s">
        <v>437</v>
      </c>
      <c r="BQ2" t="s">
        <v>438</v>
      </c>
      <c r="BR2" t="s">
        <v>439</v>
      </c>
      <c r="BS2" t="s">
        <v>440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12.009008</v>
      </c>
      <c r="K3">
        <v>658.69282299999998</v>
      </c>
      <c r="L3">
        <v>524.79017199999998</v>
      </c>
      <c r="M3">
        <v>88.807599999999994</v>
      </c>
      <c r="N3">
        <v>114.026062</v>
      </c>
      <c r="O3">
        <v>119.37442799999999</v>
      </c>
      <c r="P3">
        <v>134.475943</v>
      </c>
      <c r="Q3">
        <v>5.7935189999999999</v>
      </c>
      <c r="R3">
        <v>18.362901999999998</v>
      </c>
      <c r="S3">
        <v>25.474364000000001</v>
      </c>
      <c r="T3">
        <v>0</v>
      </c>
      <c r="U3">
        <v>404.23868099999999</v>
      </c>
      <c r="V3">
        <v>20.010669</v>
      </c>
      <c r="W3">
        <v>33.591774000000001</v>
      </c>
      <c r="X3">
        <v>142.39683199999999</v>
      </c>
      <c r="Y3">
        <v>0</v>
      </c>
      <c r="Z3">
        <v>0</v>
      </c>
      <c r="AA3">
        <v>22.877610000000001</v>
      </c>
      <c r="AB3">
        <v>38.139119000000001</v>
      </c>
      <c r="AC3">
        <v>28.026057000000002</v>
      </c>
      <c r="AD3">
        <v>17.597225999999999</v>
      </c>
      <c r="AE3">
        <v>47.721108000000001</v>
      </c>
      <c r="AF3">
        <v>8.5660720000000001</v>
      </c>
      <c r="AG3">
        <v>12.474379000000001</v>
      </c>
      <c r="AH3">
        <v>118.838083</v>
      </c>
      <c r="AI3">
        <v>2.4576539999999998</v>
      </c>
      <c r="AJ3">
        <v>0</v>
      </c>
      <c r="AK3">
        <v>49.488613999999998</v>
      </c>
      <c r="AL3">
        <v>44.867144000000003</v>
      </c>
      <c r="AM3">
        <v>0</v>
      </c>
      <c r="AN3">
        <v>0.64631700000000003</v>
      </c>
      <c r="AO3">
        <v>6.186801</v>
      </c>
      <c r="AP3">
        <v>2.9677180000000001</v>
      </c>
      <c r="AQ3">
        <v>22.805212000000001</v>
      </c>
      <c r="AR3">
        <v>48.488950000000003</v>
      </c>
      <c r="AS3">
        <v>31.943629999999999</v>
      </c>
      <c r="AT3">
        <v>11.931108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68.089999999999989</v>
      </c>
      <c r="BA3">
        <f>SUM(B3:AZ3)</f>
        <v>2886.1575790000002</v>
      </c>
      <c r="BD3">
        <v>7.75</v>
      </c>
      <c r="BE3">
        <v>7.37</v>
      </c>
      <c r="BF3">
        <v>2.09</v>
      </c>
      <c r="BG3">
        <v>3.88</v>
      </c>
      <c r="BH3">
        <v>5.61</v>
      </c>
      <c r="BI3">
        <v>6.92</v>
      </c>
      <c r="BJ3">
        <v>1.51</v>
      </c>
      <c r="BK3">
        <v>3.14</v>
      </c>
      <c r="BL3">
        <v>3.13</v>
      </c>
      <c r="BM3">
        <v>1.54</v>
      </c>
      <c r="BN3">
        <v>0</v>
      </c>
      <c r="BO3">
        <v>15.02</v>
      </c>
      <c r="BP3">
        <v>3.37</v>
      </c>
      <c r="BQ3">
        <v>4.2300000000000004</v>
      </c>
      <c r="BR3">
        <v>2.09</v>
      </c>
      <c r="BS3">
        <v>0.44</v>
      </c>
      <c r="BT3">
        <v>0</v>
      </c>
      <c r="BU3">
        <v>0</v>
      </c>
      <c r="BV3">
        <v>0</v>
      </c>
      <c r="BW3">
        <f>SUM(BD3:BV3)</f>
        <v>68.089999999999989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12.009008</v>
      </c>
      <c r="K4">
        <v>658.69282299999998</v>
      </c>
      <c r="L4">
        <v>526.72077200000001</v>
      </c>
      <c r="M4">
        <v>88.807599999999994</v>
      </c>
      <c r="N4">
        <v>114.026062</v>
      </c>
      <c r="O4">
        <v>119.37442799999999</v>
      </c>
      <c r="P4">
        <v>134.475943</v>
      </c>
      <c r="Q4">
        <v>5.7935189999999999</v>
      </c>
      <c r="R4">
        <v>18.362901999999998</v>
      </c>
      <c r="S4">
        <v>25.474364000000001</v>
      </c>
      <c r="T4">
        <v>0</v>
      </c>
      <c r="U4">
        <v>404.23868099999999</v>
      </c>
      <c r="V4">
        <v>20.010669</v>
      </c>
      <c r="W4">
        <v>33.591774000000001</v>
      </c>
      <c r="X4">
        <v>142.39683199999999</v>
      </c>
      <c r="Y4">
        <v>0</v>
      </c>
      <c r="Z4">
        <v>0</v>
      </c>
      <c r="AA4">
        <v>22.877610000000001</v>
      </c>
      <c r="AB4">
        <v>38.139119000000001</v>
      </c>
      <c r="AC4">
        <v>28.026057000000002</v>
      </c>
      <c r="AD4">
        <v>17.597225999999999</v>
      </c>
      <c r="AE4">
        <v>47.721108000000001</v>
      </c>
      <c r="AF4">
        <v>8.5660720000000001</v>
      </c>
      <c r="AG4">
        <v>12.474379000000001</v>
      </c>
      <c r="AH4">
        <v>105.125996</v>
      </c>
      <c r="AI4">
        <v>2.4576539999999998</v>
      </c>
      <c r="AJ4">
        <v>0</v>
      </c>
      <c r="AK4">
        <v>49.488613999999998</v>
      </c>
      <c r="AL4">
        <v>44.867144000000003</v>
      </c>
      <c r="AM4">
        <v>0</v>
      </c>
      <c r="AN4">
        <v>0.64631700000000003</v>
      </c>
      <c r="AO4">
        <v>6.186801</v>
      </c>
      <c r="AP4">
        <v>2.9677180000000001</v>
      </c>
      <c r="AQ4">
        <v>22.805212000000001</v>
      </c>
      <c r="AR4">
        <v>48.488950000000003</v>
      </c>
      <c r="AS4">
        <v>31.943629999999999</v>
      </c>
      <c r="AT4">
        <v>11.931108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67.589999999999989</v>
      </c>
      <c r="BA4">
        <f t="shared" ref="BA4:BA67" si="1">SUM(B4:AZ4)</f>
        <v>2873.8760920000004</v>
      </c>
      <c r="BD4">
        <v>7.75</v>
      </c>
      <c r="BE4">
        <v>7.37</v>
      </c>
      <c r="BF4">
        <v>2.09</v>
      </c>
      <c r="BG4">
        <v>3.88</v>
      </c>
      <c r="BH4">
        <v>5.61</v>
      </c>
      <c r="BI4">
        <v>6.92</v>
      </c>
      <c r="BJ4">
        <v>1.51</v>
      </c>
      <c r="BK4">
        <v>3.14</v>
      </c>
      <c r="BL4">
        <v>3.13</v>
      </c>
      <c r="BM4">
        <v>1.54</v>
      </c>
      <c r="BN4">
        <v>0</v>
      </c>
      <c r="BO4">
        <v>15.02</v>
      </c>
      <c r="BP4">
        <v>2.87</v>
      </c>
      <c r="BQ4">
        <v>4.2300000000000004</v>
      </c>
      <c r="BR4">
        <v>2.09</v>
      </c>
      <c r="BS4">
        <v>0.44</v>
      </c>
      <c r="BT4">
        <v>0</v>
      </c>
      <c r="BU4">
        <v>0</v>
      </c>
      <c r="BV4">
        <v>0</v>
      </c>
      <c r="BW4">
        <f t="shared" ref="BW4:BW67" si="2">SUM(BD4:BV4)</f>
        <v>67.589999999999989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12.009008</v>
      </c>
      <c r="K5">
        <v>658.69282299999998</v>
      </c>
      <c r="L5">
        <v>532.51257199999998</v>
      </c>
      <c r="M5">
        <v>88.807599999999994</v>
      </c>
      <c r="N5">
        <v>114.026062</v>
      </c>
      <c r="O5">
        <v>119.37442799999999</v>
      </c>
      <c r="P5">
        <v>134.475943</v>
      </c>
      <c r="Q5">
        <v>5.7935189999999999</v>
      </c>
      <c r="R5">
        <v>18.362901999999998</v>
      </c>
      <c r="S5">
        <v>25.474364000000001</v>
      </c>
      <c r="T5">
        <v>0</v>
      </c>
      <c r="U5">
        <v>404.23868099999999</v>
      </c>
      <c r="V5">
        <v>20.010669</v>
      </c>
      <c r="W5">
        <v>33.591774000000001</v>
      </c>
      <c r="X5">
        <v>142.39683199999999</v>
      </c>
      <c r="Y5">
        <v>0</v>
      </c>
      <c r="Z5">
        <v>0</v>
      </c>
      <c r="AA5">
        <v>11.438805</v>
      </c>
      <c r="AB5">
        <v>38.139119000000001</v>
      </c>
      <c r="AC5">
        <v>28.026057000000002</v>
      </c>
      <c r="AD5">
        <v>8.7986129999999996</v>
      </c>
      <c r="AE5">
        <v>47.721108000000001</v>
      </c>
      <c r="AF5">
        <v>8.5660720000000001</v>
      </c>
      <c r="AG5">
        <v>12.474379000000001</v>
      </c>
      <c r="AH5">
        <v>100.555301</v>
      </c>
      <c r="AI5">
        <v>2.4576539999999998</v>
      </c>
      <c r="AJ5">
        <v>0</v>
      </c>
      <c r="AK5">
        <v>49.488613999999998</v>
      </c>
      <c r="AL5">
        <v>44.867144000000003</v>
      </c>
      <c r="AM5">
        <v>0</v>
      </c>
      <c r="AN5">
        <v>0.64631700000000003</v>
      </c>
      <c r="AO5">
        <v>6.186801</v>
      </c>
      <c r="AP5">
        <v>2.9677180000000001</v>
      </c>
      <c r="AQ5">
        <v>22.805212000000001</v>
      </c>
      <c r="AR5">
        <v>48.488950000000003</v>
      </c>
      <c r="AS5">
        <v>31.943629999999999</v>
      </c>
      <c r="AT5">
        <v>11.931108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67.589999999999989</v>
      </c>
      <c r="BA5">
        <f t="shared" si="1"/>
        <v>2854.8597789999999</v>
      </c>
      <c r="BD5">
        <v>7.75</v>
      </c>
      <c r="BE5">
        <v>7.37</v>
      </c>
      <c r="BF5">
        <v>2.09</v>
      </c>
      <c r="BG5">
        <v>3.88</v>
      </c>
      <c r="BH5">
        <v>5.61</v>
      </c>
      <c r="BI5">
        <v>6.92</v>
      </c>
      <c r="BJ5">
        <v>1.51</v>
      </c>
      <c r="BK5">
        <v>3.14</v>
      </c>
      <c r="BL5">
        <v>3.13</v>
      </c>
      <c r="BM5">
        <v>1.54</v>
      </c>
      <c r="BN5">
        <v>0</v>
      </c>
      <c r="BO5">
        <v>15.02</v>
      </c>
      <c r="BP5">
        <v>2.87</v>
      </c>
      <c r="BQ5">
        <v>4.2300000000000004</v>
      </c>
      <c r="BR5">
        <v>2.09</v>
      </c>
      <c r="BS5">
        <v>0.44</v>
      </c>
      <c r="BT5">
        <v>0</v>
      </c>
      <c r="BU5">
        <v>0</v>
      </c>
      <c r="BV5">
        <v>0</v>
      </c>
      <c r="BW5">
        <f t="shared" si="2"/>
        <v>67.589999999999989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12.009008</v>
      </c>
      <c r="K6">
        <v>658.69282299999998</v>
      </c>
      <c r="L6">
        <v>532.51257199999998</v>
      </c>
      <c r="M6">
        <v>88.807599999999994</v>
      </c>
      <c r="N6">
        <v>114.026062</v>
      </c>
      <c r="O6">
        <v>119.37442799999999</v>
      </c>
      <c r="P6">
        <v>134.475943</v>
      </c>
      <c r="Q6">
        <v>5.7935189999999999</v>
      </c>
      <c r="R6">
        <v>18.362901999999998</v>
      </c>
      <c r="S6">
        <v>25.474364000000001</v>
      </c>
      <c r="T6">
        <v>0</v>
      </c>
      <c r="U6">
        <v>404.23868099999999</v>
      </c>
      <c r="V6">
        <v>20.010669</v>
      </c>
      <c r="W6">
        <v>33.591774000000001</v>
      </c>
      <c r="X6">
        <v>142.39683199999999</v>
      </c>
      <c r="Y6">
        <v>0</v>
      </c>
      <c r="Z6">
        <v>0</v>
      </c>
      <c r="AA6">
        <v>0</v>
      </c>
      <c r="AB6">
        <v>38.139119000000001</v>
      </c>
      <c r="AC6">
        <v>28.026057000000002</v>
      </c>
      <c r="AD6">
        <v>8.7986129999999996</v>
      </c>
      <c r="AE6">
        <v>47.721108000000001</v>
      </c>
      <c r="AF6">
        <v>8.5660720000000001</v>
      </c>
      <c r="AG6">
        <v>12.474379000000001</v>
      </c>
      <c r="AH6">
        <v>100.555301</v>
      </c>
      <c r="AI6">
        <v>2.4576539999999998</v>
      </c>
      <c r="AJ6">
        <v>0</v>
      </c>
      <c r="AK6">
        <v>49.488613999999998</v>
      </c>
      <c r="AL6">
        <v>44.867144000000003</v>
      </c>
      <c r="AM6">
        <v>0</v>
      </c>
      <c r="AN6">
        <v>0.64631700000000003</v>
      </c>
      <c r="AO6">
        <v>6.186801</v>
      </c>
      <c r="AP6">
        <v>2.9677180000000001</v>
      </c>
      <c r="AQ6">
        <v>22.805212000000001</v>
      </c>
      <c r="AR6">
        <v>48.488950000000003</v>
      </c>
      <c r="AS6">
        <v>31.943629999999999</v>
      </c>
      <c r="AT6">
        <v>11.931108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67.589999999999989</v>
      </c>
      <c r="BA6">
        <f t="shared" si="1"/>
        <v>2843.4209740000001</v>
      </c>
      <c r="BD6">
        <v>7.75</v>
      </c>
      <c r="BE6">
        <v>7.37</v>
      </c>
      <c r="BF6">
        <v>2.09</v>
      </c>
      <c r="BG6">
        <v>3.88</v>
      </c>
      <c r="BH6">
        <v>5.61</v>
      </c>
      <c r="BI6">
        <v>6.92</v>
      </c>
      <c r="BJ6">
        <v>1.51</v>
      </c>
      <c r="BK6">
        <v>3.14</v>
      </c>
      <c r="BL6">
        <v>3.13</v>
      </c>
      <c r="BM6">
        <v>1.54</v>
      </c>
      <c r="BN6">
        <v>0</v>
      </c>
      <c r="BO6">
        <v>15.02</v>
      </c>
      <c r="BP6">
        <v>2.87</v>
      </c>
      <c r="BQ6">
        <v>4.2300000000000004</v>
      </c>
      <c r="BR6">
        <v>2.09</v>
      </c>
      <c r="BS6">
        <v>0.44</v>
      </c>
      <c r="BT6">
        <v>0</v>
      </c>
      <c r="BU6">
        <v>0</v>
      </c>
      <c r="BV6">
        <v>0</v>
      </c>
      <c r="BW6">
        <f t="shared" si="2"/>
        <v>67.589999999999989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12.009008</v>
      </c>
      <c r="K7">
        <v>658.69282299999998</v>
      </c>
      <c r="L7">
        <v>524.79017199999998</v>
      </c>
      <c r="M7">
        <v>88.807599999999994</v>
      </c>
      <c r="N7">
        <v>114.026062</v>
      </c>
      <c r="O7">
        <v>119.37442799999999</v>
      </c>
      <c r="P7">
        <v>134.475943</v>
      </c>
      <c r="Q7">
        <v>5.7935189999999999</v>
      </c>
      <c r="R7">
        <v>15.122389999999999</v>
      </c>
      <c r="S7">
        <v>25.474364000000001</v>
      </c>
      <c r="T7">
        <v>0</v>
      </c>
      <c r="U7">
        <v>404.23868099999999</v>
      </c>
      <c r="V7">
        <v>20.010669</v>
      </c>
      <c r="W7">
        <v>33.591774000000001</v>
      </c>
      <c r="X7">
        <v>142.39683199999999</v>
      </c>
      <c r="Y7">
        <v>0</v>
      </c>
      <c r="Z7">
        <v>0</v>
      </c>
      <c r="AA7">
        <v>0</v>
      </c>
      <c r="AB7">
        <v>38.139119000000001</v>
      </c>
      <c r="AC7">
        <v>18.684038000000001</v>
      </c>
      <c r="AD7">
        <v>8.7986129999999996</v>
      </c>
      <c r="AE7">
        <v>47.721108000000001</v>
      </c>
      <c r="AF7">
        <v>8.5660720000000001</v>
      </c>
      <c r="AG7">
        <v>12.474379000000001</v>
      </c>
      <c r="AH7">
        <v>100.555301</v>
      </c>
      <c r="AI7">
        <v>2.4576539999999998</v>
      </c>
      <c r="AJ7">
        <v>0</v>
      </c>
      <c r="AK7">
        <v>49.488613999999998</v>
      </c>
      <c r="AL7">
        <v>44.867144000000003</v>
      </c>
      <c r="AM7">
        <v>0</v>
      </c>
      <c r="AN7">
        <v>0.64631700000000003</v>
      </c>
      <c r="AO7">
        <v>6.2719399999999998</v>
      </c>
      <c r="AP7">
        <v>2.9677180000000001</v>
      </c>
      <c r="AQ7">
        <v>15.203474999999999</v>
      </c>
      <c r="AR7">
        <v>48.488950000000003</v>
      </c>
      <c r="AS7">
        <v>31.943629999999999</v>
      </c>
      <c r="AT7">
        <v>11.931108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67.58</v>
      </c>
      <c r="BA7">
        <f t="shared" si="1"/>
        <v>2815.5894449999992</v>
      </c>
      <c r="BD7">
        <v>7.75</v>
      </c>
      <c r="BE7">
        <v>7.37</v>
      </c>
      <c r="BF7">
        <v>2.06</v>
      </c>
      <c r="BG7">
        <v>3.88</v>
      </c>
      <c r="BH7">
        <v>5.61</v>
      </c>
      <c r="BI7">
        <v>6.92</v>
      </c>
      <c r="BJ7">
        <v>1.51</v>
      </c>
      <c r="BK7">
        <v>3.14</v>
      </c>
      <c r="BL7">
        <v>2.95</v>
      </c>
      <c r="BM7">
        <v>1.54</v>
      </c>
      <c r="BN7">
        <v>0</v>
      </c>
      <c r="BO7">
        <v>15.22</v>
      </c>
      <c r="BP7">
        <v>2.87</v>
      </c>
      <c r="BQ7">
        <v>4.2300000000000004</v>
      </c>
      <c r="BR7">
        <v>2.09</v>
      </c>
      <c r="BS7">
        <v>0.44</v>
      </c>
      <c r="BT7">
        <v>0</v>
      </c>
      <c r="BU7">
        <v>0</v>
      </c>
      <c r="BV7">
        <v>0</v>
      </c>
      <c r="BW7">
        <f t="shared" si="2"/>
        <v>67.58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12.009008</v>
      </c>
      <c r="K8">
        <v>658.69282299999998</v>
      </c>
      <c r="L8">
        <v>517.06777199999999</v>
      </c>
      <c r="M8">
        <v>88.807599999999994</v>
      </c>
      <c r="N8">
        <v>114.026062</v>
      </c>
      <c r="O8">
        <v>119.37442799999999</v>
      </c>
      <c r="P8">
        <v>134.475943</v>
      </c>
      <c r="Q8">
        <v>5.7935189999999999</v>
      </c>
      <c r="R8">
        <v>15.122389999999999</v>
      </c>
      <c r="S8">
        <v>25.474364000000001</v>
      </c>
      <c r="T8">
        <v>0</v>
      </c>
      <c r="U8">
        <v>404.23868099999999</v>
      </c>
      <c r="V8">
        <v>20.010669</v>
      </c>
      <c r="W8">
        <v>33.591774000000001</v>
      </c>
      <c r="X8">
        <v>142.39683199999999</v>
      </c>
      <c r="Y8">
        <v>0</v>
      </c>
      <c r="Z8">
        <v>0</v>
      </c>
      <c r="AA8">
        <v>0</v>
      </c>
      <c r="AB8">
        <v>25.348875</v>
      </c>
      <c r="AC8">
        <v>18.684038000000001</v>
      </c>
      <c r="AD8">
        <v>8.7986129999999996</v>
      </c>
      <c r="AE8">
        <v>47.721108000000001</v>
      </c>
      <c r="AF8">
        <v>8.5660720000000001</v>
      </c>
      <c r="AG8">
        <v>12.474379000000001</v>
      </c>
      <c r="AH8">
        <v>100.555301</v>
      </c>
      <c r="AI8">
        <v>2.4576539999999998</v>
      </c>
      <c r="AJ8">
        <v>0</v>
      </c>
      <c r="AK8">
        <v>49.488613999999998</v>
      </c>
      <c r="AL8">
        <v>44.867144000000003</v>
      </c>
      <c r="AM8">
        <v>0</v>
      </c>
      <c r="AN8">
        <v>0.64631700000000003</v>
      </c>
      <c r="AO8">
        <v>6.2719399999999998</v>
      </c>
      <c r="AP8">
        <v>2.9677180000000001</v>
      </c>
      <c r="AQ8">
        <v>15.203474999999999</v>
      </c>
      <c r="AR8">
        <v>48.488950000000003</v>
      </c>
      <c r="AS8">
        <v>31.943629999999999</v>
      </c>
      <c r="AT8">
        <v>8.9488800000000008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67.58</v>
      </c>
      <c r="BA8">
        <f t="shared" si="1"/>
        <v>2792.0945729999994</v>
      </c>
      <c r="BD8">
        <v>7.75</v>
      </c>
      <c r="BE8">
        <v>7.37</v>
      </c>
      <c r="BF8">
        <v>2.06</v>
      </c>
      <c r="BG8">
        <v>3.88</v>
      </c>
      <c r="BH8">
        <v>5.61</v>
      </c>
      <c r="BI8">
        <v>6.92</v>
      </c>
      <c r="BJ8">
        <v>1.51</v>
      </c>
      <c r="BK8">
        <v>3.14</v>
      </c>
      <c r="BL8">
        <v>2.95</v>
      </c>
      <c r="BM8">
        <v>1.54</v>
      </c>
      <c r="BN8">
        <v>0</v>
      </c>
      <c r="BO8">
        <v>15.22</v>
      </c>
      <c r="BP8">
        <v>2.87</v>
      </c>
      <c r="BQ8">
        <v>4.2300000000000004</v>
      </c>
      <c r="BR8">
        <v>2.09</v>
      </c>
      <c r="BS8">
        <v>0.44</v>
      </c>
      <c r="BT8">
        <v>0</v>
      </c>
      <c r="BU8">
        <v>0</v>
      </c>
      <c r="BV8">
        <v>0</v>
      </c>
      <c r="BW8">
        <f t="shared" si="2"/>
        <v>67.58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12.009008</v>
      </c>
      <c r="K9">
        <v>658.69282299999998</v>
      </c>
      <c r="L9">
        <v>516.10247200000003</v>
      </c>
      <c r="M9">
        <v>88.807599999999994</v>
      </c>
      <c r="N9">
        <v>114.026062</v>
      </c>
      <c r="O9">
        <v>119.37442799999999</v>
      </c>
      <c r="P9">
        <v>134.475943</v>
      </c>
      <c r="Q9">
        <v>5.7935189999999999</v>
      </c>
      <c r="R9">
        <v>15.122389999999999</v>
      </c>
      <c r="S9">
        <v>25.474364000000001</v>
      </c>
      <c r="T9">
        <v>0</v>
      </c>
      <c r="U9">
        <v>404.23868099999999</v>
      </c>
      <c r="V9">
        <v>20.010669</v>
      </c>
      <c r="W9">
        <v>33.591774000000001</v>
      </c>
      <c r="X9">
        <v>142.39683199999999</v>
      </c>
      <c r="Y9">
        <v>0</v>
      </c>
      <c r="Z9">
        <v>6.3709800000000003</v>
      </c>
      <c r="AA9">
        <v>0</v>
      </c>
      <c r="AB9">
        <v>25.348875</v>
      </c>
      <c r="AC9">
        <v>18.684038000000001</v>
      </c>
      <c r="AD9">
        <v>8.7986129999999996</v>
      </c>
      <c r="AE9">
        <v>47.721108000000001</v>
      </c>
      <c r="AF9">
        <v>8.5660720000000001</v>
      </c>
      <c r="AG9">
        <v>12.474379000000001</v>
      </c>
      <c r="AH9">
        <v>100.555301</v>
      </c>
      <c r="AI9">
        <v>2.4576539999999998</v>
      </c>
      <c r="AJ9">
        <v>0</v>
      </c>
      <c r="AK9">
        <v>49.488613999999998</v>
      </c>
      <c r="AL9">
        <v>44.867144000000003</v>
      </c>
      <c r="AM9">
        <v>0</v>
      </c>
      <c r="AN9">
        <v>0.64631700000000003</v>
      </c>
      <c r="AO9">
        <v>6.2719399999999998</v>
      </c>
      <c r="AP9">
        <v>3.2150280000000002</v>
      </c>
      <c r="AQ9">
        <v>15.203474999999999</v>
      </c>
      <c r="AR9">
        <v>48.488950000000003</v>
      </c>
      <c r="AS9">
        <v>31.943629999999999</v>
      </c>
      <c r="AT9">
        <v>11.931108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67.52</v>
      </c>
      <c r="BA9">
        <f t="shared" si="1"/>
        <v>2800.6697909999998</v>
      </c>
      <c r="BD9">
        <v>7.75</v>
      </c>
      <c r="BE9">
        <v>7.37</v>
      </c>
      <c r="BF9">
        <v>2</v>
      </c>
      <c r="BG9">
        <v>3.88</v>
      </c>
      <c r="BH9">
        <v>5.61</v>
      </c>
      <c r="BI9">
        <v>6.92</v>
      </c>
      <c r="BJ9">
        <v>1.51</v>
      </c>
      <c r="BK9">
        <v>3.14</v>
      </c>
      <c r="BL9">
        <v>2.95</v>
      </c>
      <c r="BM9">
        <v>1.54</v>
      </c>
      <c r="BN9">
        <v>0</v>
      </c>
      <c r="BO9">
        <v>15.22</v>
      </c>
      <c r="BP9">
        <v>2.87</v>
      </c>
      <c r="BQ9">
        <v>4.2300000000000004</v>
      </c>
      <c r="BR9">
        <v>2.09</v>
      </c>
      <c r="BS9">
        <v>0.44</v>
      </c>
      <c r="BT9">
        <v>0</v>
      </c>
      <c r="BU9">
        <v>0</v>
      </c>
      <c r="BV9">
        <v>0</v>
      </c>
      <c r="BW9">
        <f t="shared" si="2"/>
        <v>67.52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12.009008</v>
      </c>
      <c r="K10">
        <v>658.69282299999998</v>
      </c>
      <c r="L10">
        <v>518.99837200000002</v>
      </c>
      <c r="M10">
        <v>88.807599999999994</v>
      </c>
      <c r="N10">
        <v>114.026062</v>
      </c>
      <c r="O10">
        <v>119.37442799999999</v>
      </c>
      <c r="P10">
        <v>134.475943</v>
      </c>
      <c r="Q10">
        <v>5.7935189999999999</v>
      </c>
      <c r="R10">
        <v>15.122389999999999</v>
      </c>
      <c r="S10">
        <v>25.474364000000001</v>
      </c>
      <c r="T10">
        <v>0</v>
      </c>
      <c r="U10">
        <v>404.23868099999999</v>
      </c>
      <c r="V10">
        <v>20.010669</v>
      </c>
      <c r="W10">
        <v>33.591774000000001</v>
      </c>
      <c r="X10">
        <v>142.39683199999999</v>
      </c>
      <c r="Y10">
        <v>0</v>
      </c>
      <c r="Z10">
        <v>6.3709800000000003</v>
      </c>
      <c r="AA10">
        <v>0</v>
      </c>
      <c r="AB10">
        <v>25.348875</v>
      </c>
      <c r="AC10">
        <v>18.684038000000001</v>
      </c>
      <c r="AD10">
        <v>8.7986129999999996</v>
      </c>
      <c r="AE10">
        <v>47.721108000000001</v>
      </c>
      <c r="AF10">
        <v>8.5660720000000001</v>
      </c>
      <c r="AG10">
        <v>12.474379000000001</v>
      </c>
      <c r="AH10">
        <v>100.555301</v>
      </c>
      <c r="AI10">
        <v>2.4576539999999998</v>
      </c>
      <c r="AJ10">
        <v>0</v>
      </c>
      <c r="AK10">
        <v>49.488613999999998</v>
      </c>
      <c r="AL10">
        <v>44.867144000000003</v>
      </c>
      <c r="AM10">
        <v>0</v>
      </c>
      <c r="AN10">
        <v>0.64631700000000003</v>
      </c>
      <c r="AO10">
        <v>6.2719399999999998</v>
      </c>
      <c r="AP10">
        <v>3.2150280000000002</v>
      </c>
      <c r="AQ10">
        <v>7.6017380000000001</v>
      </c>
      <c r="AR10">
        <v>48.488950000000003</v>
      </c>
      <c r="AS10">
        <v>31.943629999999999</v>
      </c>
      <c r="AT10">
        <v>11.931108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67.52</v>
      </c>
      <c r="BA10">
        <f t="shared" si="1"/>
        <v>2795.9639539999998</v>
      </c>
      <c r="BD10">
        <v>7.75</v>
      </c>
      <c r="BE10">
        <v>7.37</v>
      </c>
      <c r="BF10">
        <v>2</v>
      </c>
      <c r="BG10">
        <v>3.88</v>
      </c>
      <c r="BH10">
        <v>5.61</v>
      </c>
      <c r="BI10">
        <v>6.92</v>
      </c>
      <c r="BJ10">
        <v>1.51</v>
      </c>
      <c r="BK10">
        <v>3.14</v>
      </c>
      <c r="BL10">
        <v>2.95</v>
      </c>
      <c r="BM10">
        <v>1.54</v>
      </c>
      <c r="BN10">
        <v>0</v>
      </c>
      <c r="BO10">
        <v>15.22</v>
      </c>
      <c r="BP10">
        <v>2.87</v>
      </c>
      <c r="BQ10">
        <v>4.2300000000000004</v>
      </c>
      <c r="BR10">
        <v>2.09</v>
      </c>
      <c r="BS10">
        <v>0.44</v>
      </c>
      <c r="BT10">
        <v>0</v>
      </c>
      <c r="BU10">
        <v>0</v>
      </c>
      <c r="BV10">
        <v>0</v>
      </c>
      <c r="BW10">
        <f t="shared" si="2"/>
        <v>67.52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14.86562</v>
      </c>
      <c r="K11">
        <v>658.69282299999998</v>
      </c>
      <c r="L11">
        <v>518.99837200000002</v>
      </c>
      <c r="M11">
        <v>88.807599999999994</v>
      </c>
      <c r="N11">
        <v>114.026062</v>
      </c>
      <c r="O11">
        <v>119.37442799999999</v>
      </c>
      <c r="P11">
        <v>134.475943</v>
      </c>
      <c r="Q11">
        <v>5.7935189999999999</v>
      </c>
      <c r="R11">
        <v>18.360005999999998</v>
      </c>
      <c r="S11">
        <v>25.474364000000001</v>
      </c>
      <c r="T11">
        <v>0</v>
      </c>
      <c r="U11">
        <v>404.23868099999999</v>
      </c>
      <c r="V11">
        <v>20.010669</v>
      </c>
      <c r="W11">
        <v>33.591774000000001</v>
      </c>
      <c r="X11">
        <v>142.39683199999999</v>
      </c>
      <c r="Y11">
        <v>0</v>
      </c>
      <c r="Z11">
        <v>6.3709800000000003</v>
      </c>
      <c r="AA11">
        <v>0</v>
      </c>
      <c r="AB11">
        <v>25.348875</v>
      </c>
      <c r="AC11">
        <v>18.684038000000001</v>
      </c>
      <c r="AD11">
        <v>8.7986129999999996</v>
      </c>
      <c r="AE11">
        <v>47.721108000000001</v>
      </c>
      <c r="AF11">
        <v>8.5660720000000001</v>
      </c>
      <c r="AG11">
        <v>12.474379000000001</v>
      </c>
      <c r="AH11">
        <v>100.555301</v>
      </c>
      <c r="AI11">
        <v>2.4576539999999998</v>
      </c>
      <c r="AJ11">
        <v>0</v>
      </c>
      <c r="AK11">
        <v>49.488613999999998</v>
      </c>
      <c r="AL11">
        <v>44.867144000000003</v>
      </c>
      <c r="AM11">
        <v>0</v>
      </c>
      <c r="AN11">
        <v>0.64631700000000003</v>
      </c>
      <c r="AO11">
        <v>6.2719399999999998</v>
      </c>
      <c r="AP11">
        <v>4.9461969999999997</v>
      </c>
      <c r="AQ11">
        <v>7.6017380000000001</v>
      </c>
      <c r="AR11">
        <v>48.488950000000003</v>
      </c>
      <c r="AS11">
        <v>30.790544000000001</v>
      </c>
      <c r="AT11">
        <v>11.931108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66.889999999999986</v>
      </c>
      <c r="BA11">
        <f t="shared" si="1"/>
        <v>2802.006265</v>
      </c>
      <c r="BD11">
        <v>8.19</v>
      </c>
      <c r="BE11">
        <v>7.18</v>
      </c>
      <c r="BF11">
        <v>2.09</v>
      </c>
      <c r="BG11">
        <v>3.76</v>
      </c>
      <c r="BH11">
        <v>5.42</v>
      </c>
      <c r="BI11">
        <v>6.79</v>
      </c>
      <c r="BJ11">
        <v>1.55</v>
      </c>
      <c r="BK11">
        <v>3.14</v>
      </c>
      <c r="BL11">
        <v>2.87</v>
      </c>
      <c r="BM11">
        <v>1.54</v>
      </c>
      <c r="BN11">
        <v>0</v>
      </c>
      <c r="BO11">
        <v>14.86</v>
      </c>
      <c r="BP11">
        <v>2.77</v>
      </c>
      <c r="BQ11">
        <v>4.0999999999999996</v>
      </c>
      <c r="BR11">
        <v>2.19</v>
      </c>
      <c r="BS11">
        <v>0.44</v>
      </c>
      <c r="BT11">
        <v>0</v>
      </c>
      <c r="BU11">
        <v>0</v>
      </c>
      <c r="BV11">
        <v>0</v>
      </c>
      <c r="BW11">
        <f t="shared" si="2"/>
        <v>66.889999999999986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14.86562</v>
      </c>
      <c r="K12">
        <v>658.69282299999998</v>
      </c>
      <c r="L12">
        <v>520.92897200000004</v>
      </c>
      <c r="M12">
        <v>88.807599999999994</v>
      </c>
      <c r="N12">
        <v>114.026062</v>
      </c>
      <c r="O12">
        <v>119.37442799999999</v>
      </c>
      <c r="P12">
        <v>134.475943</v>
      </c>
      <c r="Q12">
        <v>5.7935189999999999</v>
      </c>
      <c r="R12">
        <v>18.360005999999998</v>
      </c>
      <c r="S12">
        <v>25.474364000000001</v>
      </c>
      <c r="T12">
        <v>0</v>
      </c>
      <c r="U12">
        <v>404.23868099999999</v>
      </c>
      <c r="V12">
        <v>20.010669</v>
      </c>
      <c r="W12">
        <v>33.591774000000001</v>
      </c>
      <c r="X12">
        <v>142.39683199999999</v>
      </c>
      <c r="Y12">
        <v>0</v>
      </c>
      <c r="Z12">
        <v>6.3709800000000003</v>
      </c>
      <c r="AA12">
        <v>0</v>
      </c>
      <c r="AB12">
        <v>25.348875</v>
      </c>
      <c r="AC12">
        <v>18.684038000000001</v>
      </c>
      <c r="AD12">
        <v>8.7986129999999996</v>
      </c>
      <c r="AE12">
        <v>47.721108000000001</v>
      </c>
      <c r="AF12">
        <v>8.5660720000000001</v>
      </c>
      <c r="AG12">
        <v>12.474379000000001</v>
      </c>
      <c r="AH12">
        <v>86.843214000000003</v>
      </c>
      <c r="AI12">
        <v>2.4576539999999998</v>
      </c>
      <c r="AJ12">
        <v>0</v>
      </c>
      <c r="AK12">
        <v>49.488613999999998</v>
      </c>
      <c r="AL12">
        <v>44.867144000000003</v>
      </c>
      <c r="AM12">
        <v>0</v>
      </c>
      <c r="AN12">
        <v>0.64631700000000003</v>
      </c>
      <c r="AO12">
        <v>6.2719399999999998</v>
      </c>
      <c r="AP12">
        <v>4.9461969999999997</v>
      </c>
      <c r="AQ12">
        <v>0</v>
      </c>
      <c r="AR12">
        <v>48.488950000000003</v>
      </c>
      <c r="AS12">
        <v>30.790544000000001</v>
      </c>
      <c r="AT12">
        <v>11.931108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66.889999999999986</v>
      </c>
      <c r="BA12">
        <f t="shared" si="1"/>
        <v>2782.6230400000004</v>
      </c>
      <c r="BD12">
        <v>8.19</v>
      </c>
      <c r="BE12">
        <v>7.18</v>
      </c>
      <c r="BF12">
        <v>2.09</v>
      </c>
      <c r="BG12">
        <v>3.76</v>
      </c>
      <c r="BH12">
        <v>5.42</v>
      </c>
      <c r="BI12">
        <v>6.79</v>
      </c>
      <c r="BJ12">
        <v>1.55</v>
      </c>
      <c r="BK12">
        <v>3.14</v>
      </c>
      <c r="BL12">
        <v>2.87</v>
      </c>
      <c r="BM12">
        <v>1.54</v>
      </c>
      <c r="BN12">
        <v>0</v>
      </c>
      <c r="BO12">
        <v>14.86</v>
      </c>
      <c r="BP12">
        <v>2.77</v>
      </c>
      <c r="BQ12">
        <v>4.0999999999999996</v>
      </c>
      <c r="BR12">
        <v>2.19</v>
      </c>
      <c r="BS12">
        <v>0.44</v>
      </c>
      <c r="BT12">
        <v>0</v>
      </c>
      <c r="BU12">
        <v>0</v>
      </c>
      <c r="BV12">
        <v>0</v>
      </c>
      <c r="BW12">
        <f t="shared" si="2"/>
        <v>66.889999999999986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14.86562</v>
      </c>
      <c r="K13">
        <v>658.69282299999998</v>
      </c>
      <c r="L13">
        <v>522.85957199999996</v>
      </c>
      <c r="M13">
        <v>88.807599999999994</v>
      </c>
      <c r="N13">
        <v>114.026062</v>
      </c>
      <c r="O13">
        <v>119.37442799999999</v>
      </c>
      <c r="P13">
        <v>134.475943</v>
      </c>
      <c r="Q13">
        <v>5.7935189999999999</v>
      </c>
      <c r="R13">
        <v>18.360005999999998</v>
      </c>
      <c r="S13">
        <v>25.474364000000001</v>
      </c>
      <c r="T13">
        <v>0</v>
      </c>
      <c r="U13">
        <v>404.23868099999999</v>
      </c>
      <c r="V13">
        <v>20.010669</v>
      </c>
      <c r="W13">
        <v>33.591774000000001</v>
      </c>
      <c r="X13">
        <v>142.39683199999999</v>
      </c>
      <c r="Y13">
        <v>0</v>
      </c>
      <c r="Z13">
        <v>6.3263829999999999</v>
      </c>
      <c r="AA13">
        <v>0</v>
      </c>
      <c r="AB13">
        <v>25.348875</v>
      </c>
      <c r="AC13">
        <v>18.684038000000001</v>
      </c>
      <c r="AD13">
        <v>8.7986129999999996</v>
      </c>
      <c r="AE13">
        <v>47.721108000000001</v>
      </c>
      <c r="AF13">
        <v>8.5660720000000001</v>
      </c>
      <c r="AG13">
        <v>12.474379000000001</v>
      </c>
      <c r="AH13">
        <v>86.843214000000003</v>
      </c>
      <c r="AI13">
        <v>2.4576539999999998</v>
      </c>
      <c r="AJ13">
        <v>0</v>
      </c>
      <c r="AK13">
        <v>49.488613999999998</v>
      </c>
      <c r="AL13">
        <v>80.760858999999996</v>
      </c>
      <c r="AM13">
        <v>0</v>
      </c>
      <c r="AN13">
        <v>0.64631700000000003</v>
      </c>
      <c r="AO13">
        <v>6.2719399999999998</v>
      </c>
      <c r="AP13">
        <v>4.9461969999999997</v>
      </c>
      <c r="AQ13">
        <v>0</v>
      </c>
      <c r="AR13">
        <v>48.488950000000003</v>
      </c>
      <c r="AS13">
        <v>30.790544000000001</v>
      </c>
      <c r="AT13">
        <v>11.931108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66.899999999999991</v>
      </c>
      <c r="BA13">
        <f t="shared" si="1"/>
        <v>2820.4127580000004</v>
      </c>
      <c r="BD13">
        <v>8.19</v>
      </c>
      <c r="BE13">
        <v>7.18</v>
      </c>
      <c r="BF13">
        <v>2.1</v>
      </c>
      <c r="BG13">
        <v>3.76</v>
      </c>
      <c r="BH13">
        <v>5.42</v>
      </c>
      <c r="BI13">
        <v>6.79</v>
      </c>
      <c r="BJ13">
        <v>1.55</v>
      </c>
      <c r="BK13">
        <v>3.14</v>
      </c>
      <c r="BL13">
        <v>2.87</v>
      </c>
      <c r="BM13">
        <v>1.54</v>
      </c>
      <c r="BN13">
        <v>0</v>
      </c>
      <c r="BO13">
        <v>14.86</v>
      </c>
      <c r="BP13">
        <v>2.77</v>
      </c>
      <c r="BQ13">
        <v>4.0999999999999996</v>
      </c>
      <c r="BR13">
        <v>2.19</v>
      </c>
      <c r="BS13">
        <v>0.44</v>
      </c>
      <c r="BT13">
        <v>0</v>
      </c>
      <c r="BU13">
        <v>0</v>
      </c>
      <c r="BV13">
        <v>0</v>
      </c>
      <c r="BW13">
        <f t="shared" si="2"/>
        <v>66.899999999999991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14.86562</v>
      </c>
      <c r="K14">
        <v>658.69282299999998</v>
      </c>
      <c r="L14">
        <v>518.99837200000002</v>
      </c>
      <c r="M14">
        <v>88.807599999999994</v>
      </c>
      <c r="N14">
        <v>114.026062</v>
      </c>
      <c r="O14">
        <v>119.37442799999999</v>
      </c>
      <c r="P14">
        <v>134.475943</v>
      </c>
      <c r="Q14">
        <v>5.7935189999999999</v>
      </c>
      <c r="R14">
        <v>18.360005999999998</v>
      </c>
      <c r="S14">
        <v>25.474364000000001</v>
      </c>
      <c r="T14">
        <v>0</v>
      </c>
      <c r="U14">
        <v>404.23868099999999</v>
      </c>
      <c r="V14">
        <v>20.010669</v>
      </c>
      <c r="W14">
        <v>33.591774000000001</v>
      </c>
      <c r="X14">
        <v>142.39683199999999</v>
      </c>
      <c r="Y14">
        <v>0</v>
      </c>
      <c r="Z14">
        <v>6.3263829999999999</v>
      </c>
      <c r="AA14">
        <v>0</v>
      </c>
      <c r="AB14">
        <v>25.348875</v>
      </c>
      <c r="AC14">
        <v>18.684038000000001</v>
      </c>
      <c r="AD14">
        <v>8.7986129999999996</v>
      </c>
      <c r="AE14">
        <v>47.721108000000001</v>
      </c>
      <c r="AF14">
        <v>8.5660720000000001</v>
      </c>
      <c r="AG14">
        <v>12.474379000000001</v>
      </c>
      <c r="AH14">
        <v>86.843214000000003</v>
      </c>
      <c r="AI14">
        <v>2.4576539999999998</v>
      </c>
      <c r="AJ14">
        <v>0</v>
      </c>
      <c r="AK14">
        <v>49.488613999999998</v>
      </c>
      <c r="AL14">
        <v>80.760858999999996</v>
      </c>
      <c r="AM14">
        <v>0</v>
      </c>
      <c r="AN14">
        <v>0.64631700000000003</v>
      </c>
      <c r="AO14">
        <v>6.2719399999999998</v>
      </c>
      <c r="AP14">
        <v>4.9461969999999997</v>
      </c>
      <c r="AQ14">
        <v>0</v>
      </c>
      <c r="AR14">
        <v>48.488950000000003</v>
      </c>
      <c r="AS14">
        <v>30.790544000000001</v>
      </c>
      <c r="AT14">
        <v>11.931108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66.899999999999991</v>
      </c>
      <c r="BA14">
        <f t="shared" si="1"/>
        <v>2816.5515580000006</v>
      </c>
      <c r="BD14">
        <v>8.19</v>
      </c>
      <c r="BE14">
        <v>7.18</v>
      </c>
      <c r="BF14">
        <v>2.1</v>
      </c>
      <c r="BG14">
        <v>3.76</v>
      </c>
      <c r="BH14">
        <v>5.42</v>
      </c>
      <c r="BI14">
        <v>6.79</v>
      </c>
      <c r="BJ14">
        <v>1.55</v>
      </c>
      <c r="BK14">
        <v>3.14</v>
      </c>
      <c r="BL14">
        <v>2.87</v>
      </c>
      <c r="BM14">
        <v>1.54</v>
      </c>
      <c r="BN14">
        <v>0</v>
      </c>
      <c r="BO14">
        <v>14.86</v>
      </c>
      <c r="BP14">
        <v>2.77</v>
      </c>
      <c r="BQ14">
        <v>4.0999999999999996</v>
      </c>
      <c r="BR14">
        <v>2.19</v>
      </c>
      <c r="BS14">
        <v>0.44</v>
      </c>
      <c r="BT14">
        <v>0</v>
      </c>
      <c r="BU14">
        <v>0</v>
      </c>
      <c r="BV14">
        <v>0</v>
      </c>
      <c r="BW14">
        <f t="shared" si="2"/>
        <v>66.899999999999991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14.86562</v>
      </c>
      <c r="K15">
        <v>598.51804800000002</v>
      </c>
      <c r="L15">
        <v>511.27597200000002</v>
      </c>
      <c r="M15">
        <v>88.807599999999994</v>
      </c>
      <c r="N15">
        <v>114.026062</v>
      </c>
      <c r="O15">
        <v>119.37442799999999</v>
      </c>
      <c r="P15">
        <v>134.475943</v>
      </c>
      <c r="Q15">
        <v>5.7935189999999999</v>
      </c>
      <c r="R15">
        <v>18.360005999999998</v>
      </c>
      <c r="S15">
        <v>25.474364000000001</v>
      </c>
      <c r="T15">
        <v>0</v>
      </c>
      <c r="U15">
        <v>404.23868099999999</v>
      </c>
      <c r="V15">
        <v>20.010669</v>
      </c>
      <c r="W15">
        <v>33.591774000000001</v>
      </c>
      <c r="X15">
        <v>142.39683199999999</v>
      </c>
      <c r="Y15">
        <v>0</v>
      </c>
      <c r="Z15">
        <v>6.3263829999999999</v>
      </c>
      <c r="AA15">
        <v>0</v>
      </c>
      <c r="AB15">
        <v>25.348875</v>
      </c>
      <c r="AC15">
        <v>18.684038000000001</v>
      </c>
      <c r="AD15">
        <v>8.7986129999999996</v>
      </c>
      <c r="AE15">
        <v>47.721108000000001</v>
      </c>
      <c r="AF15">
        <v>8.5660720000000001</v>
      </c>
      <c r="AG15">
        <v>12.474379000000001</v>
      </c>
      <c r="AH15">
        <v>86.843214000000003</v>
      </c>
      <c r="AI15">
        <v>2.4576539999999998</v>
      </c>
      <c r="AJ15">
        <v>0</v>
      </c>
      <c r="AK15">
        <v>49.488613999999998</v>
      </c>
      <c r="AL15">
        <v>80.760858999999996</v>
      </c>
      <c r="AM15">
        <v>0</v>
      </c>
      <c r="AN15">
        <v>0.64631700000000003</v>
      </c>
      <c r="AO15">
        <v>6.2719399999999998</v>
      </c>
      <c r="AP15">
        <v>4.9461969999999997</v>
      </c>
      <c r="AQ15">
        <v>0</v>
      </c>
      <c r="AR15">
        <v>51.686022999999999</v>
      </c>
      <c r="AS15">
        <v>30.790544000000001</v>
      </c>
      <c r="AT15">
        <v>9.427524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66.699999999999989</v>
      </c>
      <c r="BA15">
        <f t="shared" si="1"/>
        <v>2749.1478720000005</v>
      </c>
      <c r="BD15">
        <v>8.19</v>
      </c>
      <c r="BE15">
        <v>7.18</v>
      </c>
      <c r="BF15">
        <v>1.9</v>
      </c>
      <c r="BG15">
        <v>3.76</v>
      </c>
      <c r="BH15">
        <v>5.42</v>
      </c>
      <c r="BI15">
        <v>6.79</v>
      </c>
      <c r="BJ15">
        <v>1.55</v>
      </c>
      <c r="BK15">
        <v>3.14</v>
      </c>
      <c r="BL15">
        <v>2.87</v>
      </c>
      <c r="BM15">
        <v>1.54</v>
      </c>
      <c r="BN15">
        <v>0</v>
      </c>
      <c r="BO15">
        <v>14.86</v>
      </c>
      <c r="BP15">
        <v>2.77</v>
      </c>
      <c r="BQ15">
        <v>4.0999999999999996</v>
      </c>
      <c r="BR15">
        <v>2.19</v>
      </c>
      <c r="BS15">
        <v>0.44</v>
      </c>
      <c r="BT15">
        <v>0</v>
      </c>
      <c r="BU15">
        <v>0</v>
      </c>
      <c r="BV15">
        <v>0</v>
      </c>
      <c r="BW15">
        <f t="shared" si="2"/>
        <v>66.699999999999989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14.86562</v>
      </c>
      <c r="K16">
        <v>530.947048</v>
      </c>
      <c r="L16">
        <v>520.92897200000004</v>
      </c>
      <c r="M16">
        <v>88.807599999999994</v>
      </c>
      <c r="N16">
        <v>114.026062</v>
      </c>
      <c r="O16">
        <v>119.37442799999999</v>
      </c>
      <c r="P16">
        <v>134.475943</v>
      </c>
      <c r="Q16">
        <v>5.7935189999999999</v>
      </c>
      <c r="R16">
        <v>18.360005999999998</v>
      </c>
      <c r="S16">
        <v>25.474364000000001</v>
      </c>
      <c r="T16">
        <v>0</v>
      </c>
      <c r="U16">
        <v>404.23868099999999</v>
      </c>
      <c r="V16">
        <v>20.010669</v>
      </c>
      <c r="W16">
        <v>33.591774000000001</v>
      </c>
      <c r="X16">
        <v>142.39683199999999</v>
      </c>
      <c r="Y16">
        <v>0</v>
      </c>
      <c r="Z16">
        <v>6.3263829999999999</v>
      </c>
      <c r="AA16">
        <v>0</v>
      </c>
      <c r="AB16">
        <v>25.348875</v>
      </c>
      <c r="AC16">
        <v>18.684038000000001</v>
      </c>
      <c r="AD16">
        <v>8.7986129999999996</v>
      </c>
      <c r="AE16">
        <v>47.721108000000001</v>
      </c>
      <c r="AF16">
        <v>8.5660720000000001</v>
      </c>
      <c r="AG16">
        <v>12.474379000000001</v>
      </c>
      <c r="AH16">
        <v>86.843214000000003</v>
      </c>
      <c r="AI16">
        <v>2.4576539999999998</v>
      </c>
      <c r="AJ16">
        <v>0</v>
      </c>
      <c r="AK16">
        <v>49.488613999999998</v>
      </c>
      <c r="AL16">
        <v>80.760858999999996</v>
      </c>
      <c r="AM16">
        <v>0</v>
      </c>
      <c r="AN16">
        <v>0.64631700000000003</v>
      </c>
      <c r="AO16">
        <v>6.2719399999999998</v>
      </c>
      <c r="AP16">
        <v>4.9461969999999997</v>
      </c>
      <c r="AQ16">
        <v>0</v>
      </c>
      <c r="AR16">
        <v>51.686022999999999</v>
      </c>
      <c r="AS16">
        <v>30.790544000000001</v>
      </c>
      <c r="AT16">
        <v>11.931108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66.849999999999994</v>
      </c>
      <c r="BA16">
        <f t="shared" si="1"/>
        <v>2693.8834560000014</v>
      </c>
      <c r="BD16">
        <v>8.19</v>
      </c>
      <c r="BE16">
        <v>7.18</v>
      </c>
      <c r="BF16">
        <v>2.0499999999999998</v>
      </c>
      <c r="BG16">
        <v>3.76</v>
      </c>
      <c r="BH16">
        <v>5.42</v>
      </c>
      <c r="BI16">
        <v>6.79</v>
      </c>
      <c r="BJ16">
        <v>1.55</v>
      </c>
      <c r="BK16">
        <v>3.14</v>
      </c>
      <c r="BL16">
        <v>2.87</v>
      </c>
      <c r="BM16">
        <v>1.54</v>
      </c>
      <c r="BN16">
        <v>0</v>
      </c>
      <c r="BO16">
        <v>14.86</v>
      </c>
      <c r="BP16">
        <v>2.77</v>
      </c>
      <c r="BQ16">
        <v>4.0999999999999996</v>
      </c>
      <c r="BR16">
        <v>2.19</v>
      </c>
      <c r="BS16">
        <v>0.44</v>
      </c>
      <c r="BT16">
        <v>0</v>
      </c>
      <c r="BU16">
        <v>0</v>
      </c>
      <c r="BV16">
        <v>0</v>
      </c>
      <c r="BW16">
        <f t="shared" si="2"/>
        <v>66.849999999999994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14.86562</v>
      </c>
      <c r="K17">
        <v>434.41704800000002</v>
      </c>
      <c r="L17">
        <v>522.85957199999996</v>
      </c>
      <c r="M17">
        <v>88.807599999999994</v>
      </c>
      <c r="N17">
        <v>114.026062</v>
      </c>
      <c r="O17">
        <v>119.37442799999999</v>
      </c>
      <c r="P17">
        <v>134.475943</v>
      </c>
      <c r="Q17">
        <v>5.7935189999999999</v>
      </c>
      <c r="R17">
        <v>18.360005999999998</v>
      </c>
      <c r="S17">
        <v>25.474364000000001</v>
      </c>
      <c r="T17">
        <v>0</v>
      </c>
      <c r="U17">
        <v>404.23868099999999</v>
      </c>
      <c r="V17">
        <v>20.010669</v>
      </c>
      <c r="W17">
        <v>33.591774000000001</v>
      </c>
      <c r="X17">
        <v>142.39683199999999</v>
      </c>
      <c r="Y17">
        <v>0</v>
      </c>
      <c r="Z17">
        <v>6.3263829999999999</v>
      </c>
      <c r="AA17">
        <v>0</v>
      </c>
      <c r="AB17">
        <v>25.348875</v>
      </c>
      <c r="AC17">
        <v>18.684038000000001</v>
      </c>
      <c r="AD17">
        <v>8.7986129999999996</v>
      </c>
      <c r="AE17">
        <v>47.721108000000001</v>
      </c>
      <c r="AF17">
        <v>8.5660720000000001</v>
      </c>
      <c r="AG17">
        <v>12.474379000000001</v>
      </c>
      <c r="AH17">
        <v>86.843214000000003</v>
      </c>
      <c r="AI17">
        <v>2.4576539999999998</v>
      </c>
      <c r="AJ17">
        <v>0</v>
      </c>
      <c r="AK17">
        <v>49.488613999999998</v>
      </c>
      <c r="AL17">
        <v>80.760858999999996</v>
      </c>
      <c r="AM17">
        <v>0</v>
      </c>
      <c r="AN17">
        <v>0.64631700000000003</v>
      </c>
      <c r="AO17">
        <v>6.2719399999999998</v>
      </c>
      <c r="AP17">
        <v>11.128944000000001</v>
      </c>
      <c r="AQ17">
        <v>0</v>
      </c>
      <c r="AR17">
        <v>51.686022999999999</v>
      </c>
      <c r="AS17">
        <v>30.790544000000001</v>
      </c>
      <c r="AT17">
        <v>11.931108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66.789999999999992</v>
      </c>
      <c r="BA17">
        <f t="shared" si="1"/>
        <v>2605.4068030000008</v>
      </c>
      <c r="BD17">
        <v>8.19</v>
      </c>
      <c r="BE17">
        <v>7.18</v>
      </c>
      <c r="BF17">
        <v>1.99</v>
      </c>
      <c r="BG17">
        <v>3.76</v>
      </c>
      <c r="BH17">
        <v>5.42</v>
      </c>
      <c r="BI17">
        <v>6.79</v>
      </c>
      <c r="BJ17">
        <v>1.55</v>
      </c>
      <c r="BK17">
        <v>3.14</v>
      </c>
      <c r="BL17">
        <v>2.87</v>
      </c>
      <c r="BM17">
        <v>1.54</v>
      </c>
      <c r="BN17">
        <v>0</v>
      </c>
      <c r="BO17">
        <v>14.86</v>
      </c>
      <c r="BP17">
        <v>2.77</v>
      </c>
      <c r="BQ17">
        <v>4.0999999999999996</v>
      </c>
      <c r="BR17">
        <v>2.19</v>
      </c>
      <c r="BS17">
        <v>0.44</v>
      </c>
      <c r="BT17">
        <v>0</v>
      </c>
      <c r="BU17">
        <v>0</v>
      </c>
      <c r="BV17">
        <v>0</v>
      </c>
      <c r="BW17">
        <f t="shared" si="2"/>
        <v>66.789999999999992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14.86562</v>
      </c>
      <c r="K18">
        <v>434.41704800000002</v>
      </c>
      <c r="L18">
        <v>526.72077200000001</v>
      </c>
      <c r="M18">
        <v>88.807599999999994</v>
      </c>
      <c r="N18">
        <v>114.026062</v>
      </c>
      <c r="O18">
        <v>119.37442799999999</v>
      </c>
      <c r="P18">
        <v>134.475943</v>
      </c>
      <c r="Q18">
        <v>5.7935189999999999</v>
      </c>
      <c r="R18">
        <v>18.360005999999998</v>
      </c>
      <c r="S18">
        <v>25.474364000000001</v>
      </c>
      <c r="T18">
        <v>0</v>
      </c>
      <c r="U18">
        <v>404.23868099999999</v>
      </c>
      <c r="V18">
        <v>20.010669</v>
      </c>
      <c r="W18">
        <v>33.591774000000001</v>
      </c>
      <c r="X18">
        <v>142.39683199999999</v>
      </c>
      <c r="Y18">
        <v>0</v>
      </c>
      <c r="Z18">
        <v>6.3263829999999999</v>
      </c>
      <c r="AA18">
        <v>0</v>
      </c>
      <c r="AB18">
        <v>25.348875</v>
      </c>
      <c r="AC18">
        <v>18.684038000000001</v>
      </c>
      <c r="AD18">
        <v>8.7986129999999996</v>
      </c>
      <c r="AE18">
        <v>47.721108000000001</v>
      </c>
      <c r="AF18">
        <v>8.5660720000000001</v>
      </c>
      <c r="AG18">
        <v>12.474379000000001</v>
      </c>
      <c r="AH18">
        <v>86.843214000000003</v>
      </c>
      <c r="AI18">
        <v>2.4576539999999998</v>
      </c>
      <c r="AJ18">
        <v>0</v>
      </c>
      <c r="AK18">
        <v>49.488613999999998</v>
      </c>
      <c r="AL18">
        <v>80.760858999999996</v>
      </c>
      <c r="AM18">
        <v>0</v>
      </c>
      <c r="AN18">
        <v>0.64631700000000003</v>
      </c>
      <c r="AO18">
        <v>6.2719399999999998</v>
      </c>
      <c r="AP18">
        <v>11.128944000000001</v>
      </c>
      <c r="AQ18">
        <v>0</v>
      </c>
      <c r="AR18">
        <v>51.686022999999999</v>
      </c>
      <c r="AS18">
        <v>30.790544000000001</v>
      </c>
      <c r="AT18">
        <v>11.931108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66.789999999999992</v>
      </c>
      <c r="BA18">
        <f t="shared" si="1"/>
        <v>2609.268003000001</v>
      </c>
      <c r="BD18">
        <v>8.19</v>
      </c>
      <c r="BE18">
        <v>7.18</v>
      </c>
      <c r="BF18">
        <v>1.99</v>
      </c>
      <c r="BG18">
        <v>3.76</v>
      </c>
      <c r="BH18">
        <v>5.42</v>
      </c>
      <c r="BI18">
        <v>6.79</v>
      </c>
      <c r="BJ18">
        <v>1.55</v>
      </c>
      <c r="BK18">
        <v>3.14</v>
      </c>
      <c r="BL18">
        <v>2.87</v>
      </c>
      <c r="BM18">
        <v>1.54</v>
      </c>
      <c r="BN18">
        <v>0</v>
      </c>
      <c r="BO18">
        <v>14.86</v>
      </c>
      <c r="BP18">
        <v>2.77</v>
      </c>
      <c r="BQ18">
        <v>4.0999999999999996</v>
      </c>
      <c r="BR18">
        <v>2.19</v>
      </c>
      <c r="BS18">
        <v>0.44</v>
      </c>
      <c r="BT18">
        <v>0</v>
      </c>
      <c r="BU18">
        <v>0</v>
      </c>
      <c r="BV18">
        <v>0</v>
      </c>
      <c r="BW18">
        <f t="shared" si="2"/>
        <v>66.789999999999992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14.86562</v>
      </c>
      <c r="K19">
        <v>434.41704800000002</v>
      </c>
      <c r="L19">
        <v>528.65137200000004</v>
      </c>
      <c r="M19">
        <v>88.807599999999994</v>
      </c>
      <c r="N19">
        <v>114.026062</v>
      </c>
      <c r="O19">
        <v>119.37442799999999</v>
      </c>
      <c r="P19">
        <v>134.475943</v>
      </c>
      <c r="Q19">
        <v>5.7935189999999999</v>
      </c>
      <c r="R19">
        <v>18.360005999999998</v>
      </c>
      <c r="S19">
        <v>25.474364000000001</v>
      </c>
      <c r="T19">
        <v>0</v>
      </c>
      <c r="U19">
        <v>404.23868099999999</v>
      </c>
      <c r="V19">
        <v>20.010669</v>
      </c>
      <c r="W19">
        <v>33.591774000000001</v>
      </c>
      <c r="X19">
        <v>142.39683199999999</v>
      </c>
      <c r="Y19">
        <v>0</v>
      </c>
      <c r="Z19">
        <v>6.3263829999999999</v>
      </c>
      <c r="AA19">
        <v>0</v>
      </c>
      <c r="AB19">
        <v>25.348875</v>
      </c>
      <c r="AC19">
        <v>18.684038000000001</v>
      </c>
      <c r="AD19">
        <v>8.7986129999999996</v>
      </c>
      <c r="AE19">
        <v>47.721108000000001</v>
      </c>
      <c r="AF19">
        <v>8.5660720000000001</v>
      </c>
      <c r="AG19">
        <v>12.474379000000001</v>
      </c>
      <c r="AH19">
        <v>86.843214000000003</v>
      </c>
      <c r="AI19">
        <v>2.4576539999999998</v>
      </c>
      <c r="AJ19">
        <v>0</v>
      </c>
      <c r="AK19">
        <v>49.488613999999998</v>
      </c>
      <c r="AL19">
        <v>58.327286999999998</v>
      </c>
      <c r="AM19">
        <v>0</v>
      </c>
      <c r="AN19">
        <v>0.64631700000000003</v>
      </c>
      <c r="AO19">
        <v>6.2719399999999998</v>
      </c>
      <c r="AP19">
        <v>4.9461969999999997</v>
      </c>
      <c r="AQ19">
        <v>0</v>
      </c>
      <c r="AR19">
        <v>48.488950000000003</v>
      </c>
      <c r="AS19">
        <v>30.790544000000001</v>
      </c>
      <c r="AT19">
        <v>11.931108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66.829999999999984</v>
      </c>
      <c r="BA19">
        <f t="shared" si="1"/>
        <v>2579.4252110000011</v>
      </c>
      <c r="BD19">
        <v>8.19</v>
      </c>
      <c r="BE19">
        <v>7.18</v>
      </c>
      <c r="BF19">
        <v>2.0299999999999998</v>
      </c>
      <c r="BG19">
        <v>3.76</v>
      </c>
      <c r="BH19">
        <v>5.42</v>
      </c>
      <c r="BI19">
        <v>6.79</v>
      </c>
      <c r="BJ19">
        <v>1.55</v>
      </c>
      <c r="BK19">
        <v>3.14</v>
      </c>
      <c r="BL19">
        <v>2.87</v>
      </c>
      <c r="BM19">
        <v>1.54</v>
      </c>
      <c r="BN19">
        <v>0</v>
      </c>
      <c r="BO19">
        <v>14.86</v>
      </c>
      <c r="BP19">
        <v>2.77</v>
      </c>
      <c r="BQ19">
        <v>4.0999999999999996</v>
      </c>
      <c r="BR19">
        <v>2.19</v>
      </c>
      <c r="BS19">
        <v>0.44</v>
      </c>
      <c r="BT19">
        <v>0</v>
      </c>
      <c r="BU19">
        <v>0</v>
      </c>
      <c r="BV19">
        <v>0</v>
      </c>
      <c r="BW19">
        <f t="shared" si="2"/>
        <v>66.829999999999984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14.86562</v>
      </c>
      <c r="K20">
        <v>434.41704800000002</v>
      </c>
      <c r="L20">
        <v>534.443172</v>
      </c>
      <c r="M20">
        <v>88.807599999999994</v>
      </c>
      <c r="N20">
        <v>114.026062</v>
      </c>
      <c r="O20">
        <v>119.37442799999999</v>
      </c>
      <c r="P20">
        <v>134.475943</v>
      </c>
      <c r="Q20">
        <v>5.7935189999999999</v>
      </c>
      <c r="R20">
        <v>18.360005999999998</v>
      </c>
      <c r="S20">
        <v>25.474364000000001</v>
      </c>
      <c r="T20">
        <v>0</v>
      </c>
      <c r="U20">
        <v>404.23868099999999</v>
      </c>
      <c r="V20">
        <v>20.010669</v>
      </c>
      <c r="W20">
        <v>33.591774000000001</v>
      </c>
      <c r="X20">
        <v>142.39683199999999</v>
      </c>
      <c r="Y20">
        <v>0</v>
      </c>
      <c r="Z20">
        <v>6.3263829999999999</v>
      </c>
      <c r="AA20">
        <v>11.438805</v>
      </c>
      <c r="AB20">
        <v>25.348875</v>
      </c>
      <c r="AC20">
        <v>18.684038000000001</v>
      </c>
      <c r="AD20">
        <v>8.7986129999999996</v>
      </c>
      <c r="AE20">
        <v>47.721108000000001</v>
      </c>
      <c r="AF20">
        <v>8.5660720000000001</v>
      </c>
      <c r="AG20">
        <v>12.474379000000001</v>
      </c>
      <c r="AH20">
        <v>86.843214000000003</v>
      </c>
      <c r="AI20">
        <v>2.4576539999999998</v>
      </c>
      <c r="AJ20">
        <v>0</v>
      </c>
      <c r="AK20">
        <v>49.488613999999998</v>
      </c>
      <c r="AL20">
        <v>58.327286999999998</v>
      </c>
      <c r="AM20">
        <v>0</v>
      </c>
      <c r="AN20">
        <v>0.64631700000000003</v>
      </c>
      <c r="AO20">
        <v>6.2719399999999998</v>
      </c>
      <c r="AP20">
        <v>4.9461969999999997</v>
      </c>
      <c r="AQ20">
        <v>0</v>
      </c>
      <c r="AR20">
        <v>48.488950000000003</v>
      </c>
      <c r="AS20">
        <v>30.790544000000001</v>
      </c>
      <c r="AT20">
        <v>11.931108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66.849999999999994</v>
      </c>
      <c r="BA20">
        <f t="shared" si="1"/>
        <v>2596.6758160000009</v>
      </c>
      <c r="BD20">
        <v>8.19</v>
      </c>
      <c r="BE20">
        <v>7.18</v>
      </c>
      <c r="BF20">
        <v>2.0499999999999998</v>
      </c>
      <c r="BG20">
        <v>3.76</v>
      </c>
      <c r="BH20">
        <v>5.42</v>
      </c>
      <c r="BI20">
        <v>6.79</v>
      </c>
      <c r="BJ20">
        <v>1.55</v>
      </c>
      <c r="BK20">
        <v>3.14</v>
      </c>
      <c r="BL20">
        <v>2.87</v>
      </c>
      <c r="BM20">
        <v>1.54</v>
      </c>
      <c r="BN20">
        <v>0</v>
      </c>
      <c r="BO20">
        <v>14.86</v>
      </c>
      <c r="BP20">
        <v>2.77</v>
      </c>
      <c r="BQ20">
        <v>4.0999999999999996</v>
      </c>
      <c r="BR20">
        <v>2.19</v>
      </c>
      <c r="BS20">
        <v>0.44</v>
      </c>
      <c r="BT20">
        <v>0</v>
      </c>
      <c r="BU20">
        <v>0</v>
      </c>
      <c r="BV20">
        <v>0</v>
      </c>
      <c r="BW20">
        <f t="shared" si="2"/>
        <v>66.849999999999994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14.86562</v>
      </c>
      <c r="K21">
        <v>434.41704800000002</v>
      </c>
      <c r="L21">
        <v>538.30437199999994</v>
      </c>
      <c r="M21">
        <v>88.807599999999994</v>
      </c>
      <c r="N21">
        <v>114.026062</v>
      </c>
      <c r="O21">
        <v>119.37442799999999</v>
      </c>
      <c r="P21">
        <v>134.475943</v>
      </c>
      <c r="Q21">
        <v>5.7935189999999999</v>
      </c>
      <c r="R21">
        <v>18.360005999999998</v>
      </c>
      <c r="S21">
        <v>25.474364000000001</v>
      </c>
      <c r="T21">
        <v>0</v>
      </c>
      <c r="U21">
        <v>404.23868099999999</v>
      </c>
      <c r="V21">
        <v>20.010669</v>
      </c>
      <c r="W21">
        <v>33.591774000000001</v>
      </c>
      <c r="X21">
        <v>142.39683199999999</v>
      </c>
      <c r="Y21">
        <v>0</v>
      </c>
      <c r="Z21">
        <v>6.3263829999999999</v>
      </c>
      <c r="AA21">
        <v>11.438805</v>
      </c>
      <c r="AB21">
        <v>25.348875</v>
      </c>
      <c r="AC21">
        <v>18.684038000000001</v>
      </c>
      <c r="AD21">
        <v>8.7986129999999996</v>
      </c>
      <c r="AE21">
        <v>47.721108000000001</v>
      </c>
      <c r="AF21">
        <v>8.5660720000000001</v>
      </c>
      <c r="AG21">
        <v>12.474379000000001</v>
      </c>
      <c r="AH21">
        <v>86.843214000000003</v>
      </c>
      <c r="AI21">
        <v>2.4576539999999998</v>
      </c>
      <c r="AJ21">
        <v>0</v>
      </c>
      <c r="AK21">
        <v>49.488613999999998</v>
      </c>
      <c r="AL21">
        <v>58.327286999999998</v>
      </c>
      <c r="AM21">
        <v>0</v>
      </c>
      <c r="AN21">
        <v>0.64631700000000003</v>
      </c>
      <c r="AO21">
        <v>6.2719399999999998</v>
      </c>
      <c r="AP21">
        <v>4.9461969999999997</v>
      </c>
      <c r="AQ21">
        <v>0</v>
      </c>
      <c r="AR21">
        <v>51.686022999999999</v>
      </c>
      <c r="AS21">
        <v>30.790544000000001</v>
      </c>
      <c r="AT21">
        <v>11.931108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66.889999999999986</v>
      </c>
      <c r="BA21">
        <f t="shared" si="1"/>
        <v>2603.7740890000009</v>
      </c>
      <c r="BD21">
        <v>8.19</v>
      </c>
      <c r="BE21">
        <v>7.18</v>
      </c>
      <c r="BF21">
        <v>2.09</v>
      </c>
      <c r="BG21">
        <v>3.76</v>
      </c>
      <c r="BH21">
        <v>5.42</v>
      </c>
      <c r="BI21">
        <v>6.79</v>
      </c>
      <c r="BJ21">
        <v>1.55</v>
      </c>
      <c r="BK21">
        <v>3.14</v>
      </c>
      <c r="BL21">
        <v>2.87</v>
      </c>
      <c r="BM21">
        <v>1.54</v>
      </c>
      <c r="BN21">
        <v>0</v>
      </c>
      <c r="BO21">
        <v>14.86</v>
      </c>
      <c r="BP21">
        <v>2.77</v>
      </c>
      <c r="BQ21">
        <v>4.0999999999999996</v>
      </c>
      <c r="BR21">
        <v>2.19</v>
      </c>
      <c r="BS21">
        <v>0.44</v>
      </c>
      <c r="BT21">
        <v>0</v>
      </c>
      <c r="BU21">
        <v>0</v>
      </c>
      <c r="BV21">
        <v>0</v>
      </c>
      <c r="BW21">
        <f t="shared" si="2"/>
        <v>66.889999999999986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14.86562</v>
      </c>
      <c r="K22">
        <v>434.41704800000002</v>
      </c>
      <c r="L22">
        <v>541.20027200000004</v>
      </c>
      <c r="M22">
        <v>88.807599999999994</v>
      </c>
      <c r="N22">
        <v>114.026062</v>
      </c>
      <c r="O22">
        <v>119.37442799999999</v>
      </c>
      <c r="P22">
        <v>134.475943</v>
      </c>
      <c r="Q22">
        <v>5.7935189999999999</v>
      </c>
      <c r="R22">
        <v>18.360005999999998</v>
      </c>
      <c r="S22">
        <v>25.474364000000001</v>
      </c>
      <c r="T22">
        <v>0</v>
      </c>
      <c r="U22">
        <v>404.23868099999999</v>
      </c>
      <c r="V22">
        <v>20.010669</v>
      </c>
      <c r="W22">
        <v>33.591774000000001</v>
      </c>
      <c r="X22">
        <v>142.39683199999999</v>
      </c>
      <c r="Y22">
        <v>0</v>
      </c>
      <c r="Z22">
        <v>6.3263829999999999</v>
      </c>
      <c r="AA22">
        <v>11.438805</v>
      </c>
      <c r="AB22">
        <v>25.348875</v>
      </c>
      <c r="AC22">
        <v>18.684038000000001</v>
      </c>
      <c r="AD22">
        <v>8.7986129999999996</v>
      </c>
      <c r="AE22">
        <v>47.721108000000001</v>
      </c>
      <c r="AF22">
        <v>8.5660720000000001</v>
      </c>
      <c r="AG22">
        <v>12.474379000000001</v>
      </c>
      <c r="AH22">
        <v>86.843214000000003</v>
      </c>
      <c r="AI22">
        <v>2.4576539999999998</v>
      </c>
      <c r="AJ22">
        <v>0</v>
      </c>
      <c r="AK22">
        <v>49.488613999999998</v>
      </c>
      <c r="AL22">
        <v>58.327286999999998</v>
      </c>
      <c r="AM22">
        <v>0</v>
      </c>
      <c r="AN22">
        <v>0.64631700000000003</v>
      </c>
      <c r="AO22">
        <v>6.2719399999999998</v>
      </c>
      <c r="AP22">
        <v>4.9461969999999997</v>
      </c>
      <c r="AQ22">
        <v>0</v>
      </c>
      <c r="AR22">
        <v>51.686022999999999</v>
      </c>
      <c r="AS22">
        <v>30.790544000000001</v>
      </c>
      <c r="AT22">
        <v>11.931108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66.889999999999986</v>
      </c>
      <c r="BA22">
        <f t="shared" si="1"/>
        <v>2606.6699890000009</v>
      </c>
      <c r="BD22">
        <v>8.19</v>
      </c>
      <c r="BE22">
        <v>7.18</v>
      </c>
      <c r="BF22">
        <v>2.09</v>
      </c>
      <c r="BG22">
        <v>3.76</v>
      </c>
      <c r="BH22">
        <v>5.42</v>
      </c>
      <c r="BI22">
        <v>6.79</v>
      </c>
      <c r="BJ22">
        <v>1.55</v>
      </c>
      <c r="BK22">
        <v>3.14</v>
      </c>
      <c r="BL22">
        <v>2.87</v>
      </c>
      <c r="BM22">
        <v>1.54</v>
      </c>
      <c r="BN22">
        <v>0</v>
      </c>
      <c r="BO22">
        <v>14.86</v>
      </c>
      <c r="BP22">
        <v>2.77</v>
      </c>
      <c r="BQ22">
        <v>4.0999999999999996</v>
      </c>
      <c r="BR22">
        <v>2.19</v>
      </c>
      <c r="BS22">
        <v>0.44</v>
      </c>
      <c r="BT22">
        <v>0</v>
      </c>
      <c r="BU22">
        <v>0</v>
      </c>
      <c r="BV22">
        <v>0</v>
      </c>
      <c r="BW22">
        <f t="shared" si="2"/>
        <v>66.889999999999986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14.86562</v>
      </c>
      <c r="K23">
        <v>434.41704800000002</v>
      </c>
      <c r="L23">
        <v>553.74917200000004</v>
      </c>
      <c r="M23">
        <v>88.807599999999994</v>
      </c>
      <c r="N23">
        <v>114.026062</v>
      </c>
      <c r="O23">
        <v>119.37442799999999</v>
      </c>
      <c r="P23">
        <v>134.475943</v>
      </c>
      <c r="Q23">
        <v>5.7935189999999999</v>
      </c>
      <c r="R23">
        <v>18.360005999999998</v>
      </c>
      <c r="S23">
        <v>25.474364000000001</v>
      </c>
      <c r="T23">
        <v>0</v>
      </c>
      <c r="U23">
        <v>404.23868099999999</v>
      </c>
      <c r="V23">
        <v>20.010669</v>
      </c>
      <c r="W23">
        <v>33.591774000000001</v>
      </c>
      <c r="X23">
        <v>142.39683199999999</v>
      </c>
      <c r="Y23">
        <v>0</v>
      </c>
      <c r="Z23">
        <v>6.3263829999999999</v>
      </c>
      <c r="AA23">
        <v>11.438805</v>
      </c>
      <c r="AB23">
        <v>25.348875</v>
      </c>
      <c r="AC23">
        <v>18.684038000000001</v>
      </c>
      <c r="AD23">
        <v>8.7986129999999996</v>
      </c>
      <c r="AE23">
        <v>47.721108000000001</v>
      </c>
      <c r="AF23">
        <v>8.5660720000000001</v>
      </c>
      <c r="AG23">
        <v>12.474379000000001</v>
      </c>
      <c r="AH23">
        <v>86.843214000000003</v>
      </c>
      <c r="AI23">
        <v>2.4576539999999998</v>
      </c>
      <c r="AJ23">
        <v>0</v>
      </c>
      <c r="AK23">
        <v>49.488613999999998</v>
      </c>
      <c r="AL23">
        <v>58.327286999999998</v>
      </c>
      <c r="AM23">
        <v>0</v>
      </c>
      <c r="AN23">
        <v>0.64631700000000003</v>
      </c>
      <c r="AO23">
        <v>6.2719399999999998</v>
      </c>
      <c r="AP23">
        <v>4.9461969999999997</v>
      </c>
      <c r="AQ23">
        <v>0</v>
      </c>
      <c r="AR23">
        <v>51.686022999999999</v>
      </c>
      <c r="AS23">
        <v>30.790544000000001</v>
      </c>
      <c r="AT23">
        <v>11.931108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66.889999999999986</v>
      </c>
      <c r="BA23">
        <f t="shared" si="1"/>
        <v>2619.2188890000011</v>
      </c>
      <c r="BD23">
        <v>8.19</v>
      </c>
      <c r="BE23">
        <v>7.18</v>
      </c>
      <c r="BF23">
        <v>2.09</v>
      </c>
      <c r="BG23">
        <v>3.76</v>
      </c>
      <c r="BH23">
        <v>5.42</v>
      </c>
      <c r="BI23">
        <v>6.79</v>
      </c>
      <c r="BJ23">
        <v>1.55</v>
      </c>
      <c r="BK23">
        <v>3.14</v>
      </c>
      <c r="BL23">
        <v>2.87</v>
      </c>
      <c r="BM23">
        <v>1.54</v>
      </c>
      <c r="BN23">
        <v>0</v>
      </c>
      <c r="BO23">
        <v>14.86</v>
      </c>
      <c r="BP23">
        <v>2.77</v>
      </c>
      <c r="BQ23">
        <v>4.0999999999999996</v>
      </c>
      <c r="BR23">
        <v>2.19</v>
      </c>
      <c r="BS23">
        <v>0.44</v>
      </c>
      <c r="BT23">
        <v>0</v>
      </c>
      <c r="BU23">
        <v>0</v>
      </c>
      <c r="BV23">
        <v>0</v>
      </c>
      <c r="BW23">
        <f t="shared" si="2"/>
        <v>66.889999999999986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14.86562</v>
      </c>
      <c r="K24">
        <v>434.41704800000002</v>
      </c>
      <c r="L24">
        <v>565.33277199999998</v>
      </c>
      <c r="M24">
        <v>88.807599999999994</v>
      </c>
      <c r="N24">
        <v>114.026062</v>
      </c>
      <c r="O24">
        <v>119.37442799999999</v>
      </c>
      <c r="P24">
        <v>134.475943</v>
      </c>
      <c r="Q24">
        <v>5.7935189999999999</v>
      </c>
      <c r="R24">
        <v>18.360005999999998</v>
      </c>
      <c r="S24">
        <v>25.474364000000001</v>
      </c>
      <c r="T24">
        <v>0</v>
      </c>
      <c r="U24">
        <v>404.23868099999999</v>
      </c>
      <c r="V24">
        <v>20.010669</v>
      </c>
      <c r="W24">
        <v>33.591774000000001</v>
      </c>
      <c r="X24">
        <v>142.39683199999999</v>
      </c>
      <c r="Y24">
        <v>0</v>
      </c>
      <c r="Z24">
        <v>6.3263829999999999</v>
      </c>
      <c r="AA24">
        <v>11.438805</v>
      </c>
      <c r="AB24">
        <v>25.348875</v>
      </c>
      <c r="AC24">
        <v>18.684038000000001</v>
      </c>
      <c r="AD24">
        <v>8.7986129999999996</v>
      </c>
      <c r="AE24">
        <v>47.721108000000001</v>
      </c>
      <c r="AF24">
        <v>8.5660720000000001</v>
      </c>
      <c r="AG24">
        <v>12.474379000000001</v>
      </c>
      <c r="AH24">
        <v>86.843214000000003</v>
      </c>
      <c r="AI24">
        <v>2.4576539999999998</v>
      </c>
      <c r="AJ24">
        <v>0</v>
      </c>
      <c r="AK24">
        <v>49.488613999999998</v>
      </c>
      <c r="AL24">
        <v>58.327286999999998</v>
      </c>
      <c r="AM24">
        <v>0</v>
      </c>
      <c r="AN24">
        <v>0.64631700000000003</v>
      </c>
      <c r="AO24">
        <v>6.2719399999999998</v>
      </c>
      <c r="AP24">
        <v>4.9461969999999997</v>
      </c>
      <c r="AQ24">
        <v>0</v>
      </c>
      <c r="AR24">
        <v>51.686022999999999</v>
      </c>
      <c r="AS24">
        <v>30.790544000000001</v>
      </c>
      <c r="AT24">
        <v>11.931108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66.889999999999986</v>
      </c>
      <c r="BA24">
        <f t="shared" si="1"/>
        <v>2630.8024890000011</v>
      </c>
      <c r="BD24">
        <v>8.19</v>
      </c>
      <c r="BE24">
        <v>7.18</v>
      </c>
      <c r="BF24">
        <v>2.09</v>
      </c>
      <c r="BG24">
        <v>3.76</v>
      </c>
      <c r="BH24">
        <v>5.42</v>
      </c>
      <c r="BI24">
        <v>6.79</v>
      </c>
      <c r="BJ24">
        <v>1.55</v>
      </c>
      <c r="BK24">
        <v>3.14</v>
      </c>
      <c r="BL24">
        <v>2.87</v>
      </c>
      <c r="BM24">
        <v>1.54</v>
      </c>
      <c r="BN24">
        <v>0</v>
      </c>
      <c r="BO24">
        <v>14.86</v>
      </c>
      <c r="BP24">
        <v>2.77</v>
      </c>
      <c r="BQ24">
        <v>4.0999999999999996</v>
      </c>
      <c r="BR24">
        <v>2.19</v>
      </c>
      <c r="BS24">
        <v>0.44</v>
      </c>
      <c r="BT24">
        <v>0</v>
      </c>
      <c r="BU24">
        <v>0</v>
      </c>
      <c r="BV24">
        <v>0</v>
      </c>
      <c r="BW24">
        <f t="shared" si="2"/>
        <v>66.889999999999986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14.86562</v>
      </c>
      <c r="K25">
        <v>434.41704800000002</v>
      </c>
      <c r="L25">
        <v>577.88167199999998</v>
      </c>
      <c r="M25">
        <v>88.807599999999994</v>
      </c>
      <c r="N25">
        <v>114.026062</v>
      </c>
      <c r="O25">
        <v>119.37442799999999</v>
      </c>
      <c r="P25">
        <v>132.487425</v>
      </c>
      <c r="Q25">
        <v>5.7935189999999999</v>
      </c>
      <c r="R25">
        <v>20.460592999999999</v>
      </c>
      <c r="S25">
        <v>25.474364000000001</v>
      </c>
      <c r="T25">
        <v>0</v>
      </c>
      <c r="U25">
        <v>404.23868099999999</v>
      </c>
      <c r="V25">
        <v>20.010669</v>
      </c>
      <c r="W25">
        <v>33.591774000000001</v>
      </c>
      <c r="X25">
        <v>142.39683199999999</v>
      </c>
      <c r="Y25">
        <v>0</v>
      </c>
      <c r="Z25">
        <v>6.3263829999999999</v>
      </c>
      <c r="AA25">
        <v>11.438805</v>
      </c>
      <c r="AB25">
        <v>25.348875</v>
      </c>
      <c r="AC25">
        <v>18.684038000000001</v>
      </c>
      <c r="AD25">
        <v>8.7986129999999996</v>
      </c>
      <c r="AE25">
        <v>47.721108000000001</v>
      </c>
      <c r="AF25">
        <v>8.5660720000000001</v>
      </c>
      <c r="AG25">
        <v>12.474379000000001</v>
      </c>
      <c r="AH25">
        <v>86.843214000000003</v>
      </c>
      <c r="AI25">
        <v>2.4576539999999998</v>
      </c>
      <c r="AJ25">
        <v>0</v>
      </c>
      <c r="AK25">
        <v>49.488613999999998</v>
      </c>
      <c r="AL25">
        <v>58.327286999999998</v>
      </c>
      <c r="AM25">
        <v>5.0183049999999998</v>
      </c>
      <c r="AN25">
        <v>0.64631700000000003</v>
      </c>
      <c r="AO25">
        <v>6.2719399999999998</v>
      </c>
      <c r="AP25">
        <v>4.9461969999999997</v>
      </c>
      <c r="AQ25">
        <v>0</v>
      </c>
      <c r="AR25">
        <v>48.488950000000003</v>
      </c>
      <c r="AS25">
        <v>30.790544000000001</v>
      </c>
      <c r="AT25">
        <v>11.931108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66.889999999999986</v>
      </c>
      <c r="BA25">
        <f t="shared" si="1"/>
        <v>2645.2846900000009</v>
      </c>
      <c r="BD25">
        <v>8.19</v>
      </c>
      <c r="BE25">
        <v>7.18</v>
      </c>
      <c r="BF25">
        <v>2.09</v>
      </c>
      <c r="BG25">
        <v>3.76</v>
      </c>
      <c r="BH25">
        <v>5.42</v>
      </c>
      <c r="BI25">
        <v>6.79</v>
      </c>
      <c r="BJ25">
        <v>1.55</v>
      </c>
      <c r="BK25">
        <v>3.14</v>
      </c>
      <c r="BL25">
        <v>2.87</v>
      </c>
      <c r="BM25">
        <v>1.54</v>
      </c>
      <c r="BN25">
        <v>0</v>
      </c>
      <c r="BO25">
        <v>14.86</v>
      </c>
      <c r="BP25">
        <v>2.77</v>
      </c>
      <c r="BQ25">
        <v>4.0999999999999996</v>
      </c>
      <c r="BR25">
        <v>2.19</v>
      </c>
      <c r="BS25">
        <v>0.44</v>
      </c>
      <c r="BT25">
        <v>0</v>
      </c>
      <c r="BU25">
        <v>0</v>
      </c>
      <c r="BV25">
        <v>0</v>
      </c>
      <c r="BW25">
        <f t="shared" si="2"/>
        <v>66.889999999999986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14.86562</v>
      </c>
      <c r="K26">
        <v>434.41704800000002</v>
      </c>
      <c r="L26">
        <v>585.60407199999997</v>
      </c>
      <c r="M26">
        <v>88.807599999999994</v>
      </c>
      <c r="N26">
        <v>114.026062</v>
      </c>
      <c r="O26">
        <v>119.37442799999999</v>
      </c>
      <c r="P26">
        <v>132.487425</v>
      </c>
      <c r="Q26">
        <v>5.7935189999999999</v>
      </c>
      <c r="R26">
        <v>20.460592999999999</v>
      </c>
      <c r="S26">
        <v>25.474364000000001</v>
      </c>
      <c r="T26">
        <v>0</v>
      </c>
      <c r="U26">
        <v>404.23868099999999</v>
      </c>
      <c r="V26">
        <v>20.010669</v>
      </c>
      <c r="W26">
        <v>33.591774000000001</v>
      </c>
      <c r="X26">
        <v>142.39683199999999</v>
      </c>
      <c r="Y26">
        <v>0</v>
      </c>
      <c r="Z26">
        <v>6.3263829999999999</v>
      </c>
      <c r="AA26">
        <v>11.438805</v>
      </c>
      <c r="AB26">
        <v>25.348875</v>
      </c>
      <c r="AC26">
        <v>18.684038000000001</v>
      </c>
      <c r="AD26">
        <v>8.7986129999999996</v>
      </c>
      <c r="AE26">
        <v>47.721108000000001</v>
      </c>
      <c r="AF26">
        <v>8.5660720000000001</v>
      </c>
      <c r="AG26">
        <v>12.474379000000001</v>
      </c>
      <c r="AH26">
        <v>86.843214000000003</v>
      </c>
      <c r="AI26">
        <v>6.1441340000000002</v>
      </c>
      <c r="AJ26">
        <v>0</v>
      </c>
      <c r="AK26">
        <v>49.488613999999998</v>
      </c>
      <c r="AL26">
        <v>58.327286999999998</v>
      </c>
      <c r="AM26">
        <v>10.165285000000001</v>
      </c>
      <c r="AN26">
        <v>0.64631700000000003</v>
      </c>
      <c r="AO26">
        <v>6.2719399999999998</v>
      </c>
      <c r="AP26">
        <v>4.9461969999999997</v>
      </c>
      <c r="AQ26">
        <v>0</v>
      </c>
      <c r="AR26">
        <v>48.488950000000003</v>
      </c>
      <c r="AS26">
        <v>30.790544000000001</v>
      </c>
      <c r="AT26">
        <v>11.931108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66.989999999999995</v>
      </c>
      <c r="BA26">
        <f t="shared" si="1"/>
        <v>2661.9405500000007</v>
      </c>
      <c r="BD26">
        <v>8.19</v>
      </c>
      <c r="BE26">
        <v>7.18</v>
      </c>
      <c r="BF26">
        <v>2.09</v>
      </c>
      <c r="BG26">
        <v>3.76</v>
      </c>
      <c r="BH26">
        <v>5.42</v>
      </c>
      <c r="BI26">
        <v>6.79</v>
      </c>
      <c r="BJ26">
        <v>1.55</v>
      </c>
      <c r="BK26">
        <v>3.19</v>
      </c>
      <c r="BL26">
        <v>2.92</v>
      </c>
      <c r="BM26">
        <v>1.54</v>
      </c>
      <c r="BN26">
        <v>0</v>
      </c>
      <c r="BO26">
        <v>14.86</v>
      </c>
      <c r="BP26">
        <v>2.77</v>
      </c>
      <c r="BQ26">
        <v>4.0999999999999996</v>
      </c>
      <c r="BR26">
        <v>2.19</v>
      </c>
      <c r="BS26">
        <v>0.44</v>
      </c>
      <c r="BT26">
        <v>0</v>
      </c>
      <c r="BU26">
        <v>0</v>
      </c>
      <c r="BV26">
        <v>0</v>
      </c>
      <c r="BW26">
        <f t="shared" si="2"/>
        <v>66.989999999999995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14.86562</v>
      </c>
      <c r="K27">
        <v>434.41704800000002</v>
      </c>
      <c r="L27">
        <v>599.11827200000005</v>
      </c>
      <c r="M27">
        <v>88.807599999999994</v>
      </c>
      <c r="N27">
        <v>114.026062</v>
      </c>
      <c r="O27">
        <v>119.37442799999999</v>
      </c>
      <c r="P27">
        <v>132.487425</v>
      </c>
      <c r="Q27">
        <v>5.7935189999999999</v>
      </c>
      <c r="R27">
        <v>20.460592999999999</v>
      </c>
      <c r="S27">
        <v>25.474364000000001</v>
      </c>
      <c r="T27">
        <v>0</v>
      </c>
      <c r="U27">
        <v>404.23868099999999</v>
      </c>
      <c r="V27">
        <v>20.010669</v>
      </c>
      <c r="W27">
        <v>33.591774000000001</v>
      </c>
      <c r="X27">
        <v>142.39683199999999</v>
      </c>
      <c r="Y27">
        <v>0</v>
      </c>
      <c r="Z27">
        <v>6.3263829999999999</v>
      </c>
      <c r="AA27">
        <v>11.438805</v>
      </c>
      <c r="AB27">
        <v>25.426079000000001</v>
      </c>
      <c r="AC27">
        <v>18.684038000000001</v>
      </c>
      <c r="AD27">
        <v>8.7986129999999996</v>
      </c>
      <c r="AE27">
        <v>47.721108000000001</v>
      </c>
      <c r="AF27">
        <v>8.5660720000000001</v>
      </c>
      <c r="AG27">
        <v>12.474379000000001</v>
      </c>
      <c r="AH27">
        <v>86.843214000000003</v>
      </c>
      <c r="AI27">
        <v>15.97475</v>
      </c>
      <c r="AJ27">
        <v>0</v>
      </c>
      <c r="AK27">
        <v>49.488613999999998</v>
      </c>
      <c r="AL27">
        <v>58.327286999999998</v>
      </c>
      <c r="AM27">
        <v>10.165285000000001</v>
      </c>
      <c r="AN27">
        <v>0.64631700000000003</v>
      </c>
      <c r="AO27">
        <v>6.2719399999999998</v>
      </c>
      <c r="AP27">
        <v>4.9461969999999997</v>
      </c>
      <c r="AQ27">
        <v>0</v>
      </c>
      <c r="AR27">
        <v>51.686022999999999</v>
      </c>
      <c r="AS27">
        <v>30.790544000000001</v>
      </c>
      <c r="AT27">
        <v>11.931108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67.599999999999994</v>
      </c>
      <c r="BA27">
        <f t="shared" si="1"/>
        <v>2689.1696430000006</v>
      </c>
      <c r="BD27">
        <v>7.75</v>
      </c>
      <c r="BE27">
        <v>7.37</v>
      </c>
      <c r="BF27">
        <v>1.98</v>
      </c>
      <c r="BG27">
        <v>3.88</v>
      </c>
      <c r="BH27">
        <v>5.61</v>
      </c>
      <c r="BI27">
        <v>6.92</v>
      </c>
      <c r="BJ27">
        <v>1.51</v>
      </c>
      <c r="BK27">
        <v>3.19</v>
      </c>
      <c r="BL27">
        <v>3</v>
      </c>
      <c r="BM27">
        <v>1.54</v>
      </c>
      <c r="BN27">
        <v>0</v>
      </c>
      <c r="BO27">
        <v>15.22</v>
      </c>
      <c r="BP27">
        <v>2.87</v>
      </c>
      <c r="BQ27">
        <v>4.2300000000000004</v>
      </c>
      <c r="BR27">
        <v>2.09</v>
      </c>
      <c r="BS27">
        <v>0.44</v>
      </c>
      <c r="BT27">
        <v>0</v>
      </c>
      <c r="BU27">
        <v>0</v>
      </c>
      <c r="BV27">
        <v>0</v>
      </c>
      <c r="BW27">
        <f t="shared" si="2"/>
        <v>67.599999999999994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14.86562</v>
      </c>
      <c r="K28">
        <v>434.41704800000002</v>
      </c>
      <c r="L28">
        <v>616.49367199999995</v>
      </c>
      <c r="M28">
        <v>88.807599999999994</v>
      </c>
      <c r="N28">
        <v>114.026062</v>
      </c>
      <c r="O28">
        <v>119.37442799999999</v>
      </c>
      <c r="P28">
        <v>132.487425</v>
      </c>
      <c r="Q28">
        <v>5.7935189999999999</v>
      </c>
      <c r="R28">
        <v>20.460592999999999</v>
      </c>
      <c r="S28">
        <v>25.474364000000001</v>
      </c>
      <c r="T28">
        <v>0</v>
      </c>
      <c r="U28">
        <v>404.23868099999999</v>
      </c>
      <c r="V28">
        <v>20.010669</v>
      </c>
      <c r="W28">
        <v>33.591774000000001</v>
      </c>
      <c r="X28">
        <v>142.39683199999999</v>
      </c>
      <c r="Y28">
        <v>0</v>
      </c>
      <c r="Z28">
        <v>6.3709800000000003</v>
      </c>
      <c r="AA28">
        <v>11.438805</v>
      </c>
      <c r="AB28">
        <v>25.426079000000001</v>
      </c>
      <c r="AC28">
        <v>18.684038000000001</v>
      </c>
      <c r="AD28">
        <v>8.7986129999999996</v>
      </c>
      <c r="AE28">
        <v>47.721108000000001</v>
      </c>
      <c r="AF28">
        <v>8.5660720000000001</v>
      </c>
      <c r="AG28">
        <v>12.474379000000001</v>
      </c>
      <c r="AH28">
        <v>86.843214000000003</v>
      </c>
      <c r="AI28">
        <v>31.949498999999999</v>
      </c>
      <c r="AJ28">
        <v>0</v>
      </c>
      <c r="AK28">
        <v>49.488613999999998</v>
      </c>
      <c r="AL28">
        <v>58.327286999999998</v>
      </c>
      <c r="AM28">
        <v>10.165285000000001</v>
      </c>
      <c r="AN28">
        <v>0.64631700000000003</v>
      </c>
      <c r="AO28">
        <v>6.2719399999999998</v>
      </c>
      <c r="AP28">
        <v>4.9461969999999997</v>
      </c>
      <c r="AQ28">
        <v>0</v>
      </c>
      <c r="AR28">
        <v>51.686022999999999</v>
      </c>
      <c r="AS28">
        <v>30.790544000000001</v>
      </c>
      <c r="AT28">
        <v>11.931108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67.61999999999999</v>
      </c>
      <c r="BA28">
        <f t="shared" si="1"/>
        <v>2722.5843890000006</v>
      </c>
      <c r="BD28">
        <v>7.75</v>
      </c>
      <c r="BE28">
        <v>7.37</v>
      </c>
      <c r="BF28">
        <v>2</v>
      </c>
      <c r="BG28">
        <v>3.88</v>
      </c>
      <c r="BH28">
        <v>5.61</v>
      </c>
      <c r="BI28">
        <v>6.92</v>
      </c>
      <c r="BJ28">
        <v>1.51</v>
      </c>
      <c r="BK28">
        <v>3.19</v>
      </c>
      <c r="BL28">
        <v>3</v>
      </c>
      <c r="BM28">
        <v>1.54</v>
      </c>
      <c r="BN28">
        <v>0</v>
      </c>
      <c r="BO28">
        <v>15.22</v>
      </c>
      <c r="BP28">
        <v>2.87</v>
      </c>
      <c r="BQ28">
        <v>4.2300000000000004</v>
      </c>
      <c r="BR28">
        <v>2.09</v>
      </c>
      <c r="BS28">
        <v>0.44</v>
      </c>
      <c r="BT28">
        <v>0</v>
      </c>
      <c r="BU28">
        <v>0</v>
      </c>
      <c r="BV28">
        <v>0</v>
      </c>
      <c r="BW28">
        <f t="shared" si="2"/>
        <v>67.61999999999999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14.86562</v>
      </c>
      <c r="K29">
        <v>434.41704800000002</v>
      </c>
      <c r="L29">
        <v>623.25077199999998</v>
      </c>
      <c r="M29">
        <v>88.807599999999994</v>
      </c>
      <c r="N29">
        <v>114.026062</v>
      </c>
      <c r="O29">
        <v>119.37442799999999</v>
      </c>
      <c r="P29">
        <v>132.487425</v>
      </c>
      <c r="Q29">
        <v>5.7918000000000003</v>
      </c>
      <c r="R29">
        <v>20.460592999999999</v>
      </c>
      <c r="S29">
        <v>25.474364000000001</v>
      </c>
      <c r="T29">
        <v>0</v>
      </c>
      <c r="U29">
        <v>404.23868099999999</v>
      </c>
      <c r="V29">
        <v>20.010669</v>
      </c>
      <c r="W29">
        <v>33.591774000000001</v>
      </c>
      <c r="X29">
        <v>142.39683199999999</v>
      </c>
      <c r="Y29">
        <v>0</v>
      </c>
      <c r="Z29">
        <v>6.3709800000000003</v>
      </c>
      <c r="AA29">
        <v>11.438805</v>
      </c>
      <c r="AB29">
        <v>25.426079000000001</v>
      </c>
      <c r="AC29">
        <v>18.684038000000001</v>
      </c>
      <c r="AD29">
        <v>8.7986129999999996</v>
      </c>
      <c r="AE29">
        <v>47.721108000000001</v>
      </c>
      <c r="AF29">
        <v>8.5660720000000001</v>
      </c>
      <c r="AG29">
        <v>12.474379000000001</v>
      </c>
      <c r="AH29">
        <v>86.843214000000003</v>
      </c>
      <c r="AI29">
        <v>31.949498999999999</v>
      </c>
      <c r="AJ29">
        <v>0</v>
      </c>
      <c r="AK29">
        <v>49.488613999999998</v>
      </c>
      <c r="AL29">
        <v>58.327286999999998</v>
      </c>
      <c r="AM29">
        <v>10.165285000000001</v>
      </c>
      <c r="AN29">
        <v>0.64631700000000003</v>
      </c>
      <c r="AO29">
        <v>6.2719399999999998</v>
      </c>
      <c r="AP29">
        <v>4.9461969999999997</v>
      </c>
      <c r="AQ29">
        <v>0</v>
      </c>
      <c r="AR29">
        <v>51.686022999999999</v>
      </c>
      <c r="AS29">
        <v>30.790544000000001</v>
      </c>
      <c r="AT29">
        <v>11.931108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67.989999999999995</v>
      </c>
      <c r="BA29">
        <f t="shared" si="1"/>
        <v>2729.7097700000004</v>
      </c>
      <c r="BD29">
        <v>7.75</v>
      </c>
      <c r="BE29">
        <v>7.37</v>
      </c>
      <c r="BF29">
        <v>2</v>
      </c>
      <c r="BG29">
        <v>3.88</v>
      </c>
      <c r="BH29">
        <v>5.61</v>
      </c>
      <c r="BI29">
        <v>6.92</v>
      </c>
      <c r="BJ29">
        <v>1.51</v>
      </c>
      <c r="BK29">
        <v>3.19</v>
      </c>
      <c r="BL29">
        <v>3.37</v>
      </c>
      <c r="BM29">
        <v>1.54</v>
      </c>
      <c r="BN29">
        <v>0</v>
      </c>
      <c r="BO29">
        <v>15.22</v>
      </c>
      <c r="BP29">
        <v>2.87</v>
      </c>
      <c r="BQ29">
        <v>4.2300000000000004</v>
      </c>
      <c r="BR29">
        <v>2.09</v>
      </c>
      <c r="BS29">
        <v>0.44</v>
      </c>
      <c r="BT29">
        <v>0</v>
      </c>
      <c r="BU29">
        <v>0</v>
      </c>
      <c r="BV29">
        <v>0</v>
      </c>
      <c r="BW29">
        <f t="shared" si="2"/>
        <v>67.989999999999995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14.86562</v>
      </c>
      <c r="K30">
        <v>434.41704800000002</v>
      </c>
      <c r="L30">
        <v>602.97947199999999</v>
      </c>
      <c r="M30">
        <v>88.807599999999994</v>
      </c>
      <c r="N30">
        <v>114.026062</v>
      </c>
      <c r="O30">
        <v>119.37442799999999</v>
      </c>
      <c r="P30">
        <v>132.487425</v>
      </c>
      <c r="Q30">
        <v>5.7918000000000003</v>
      </c>
      <c r="R30">
        <v>20.460592999999999</v>
      </c>
      <c r="S30">
        <v>25.474364000000001</v>
      </c>
      <c r="T30">
        <v>0</v>
      </c>
      <c r="U30">
        <v>404.23868099999999</v>
      </c>
      <c r="V30">
        <v>20.010669</v>
      </c>
      <c r="W30">
        <v>33.591774000000001</v>
      </c>
      <c r="X30">
        <v>142.39683199999999</v>
      </c>
      <c r="Y30">
        <v>0</v>
      </c>
      <c r="Z30">
        <v>6.3709800000000003</v>
      </c>
      <c r="AA30">
        <v>11.438805</v>
      </c>
      <c r="AB30">
        <v>25.426079000000001</v>
      </c>
      <c r="AC30">
        <v>18.684038000000001</v>
      </c>
      <c r="AD30">
        <v>8.7986129999999996</v>
      </c>
      <c r="AE30">
        <v>47.721108000000001</v>
      </c>
      <c r="AF30">
        <v>8.5660720000000001</v>
      </c>
      <c r="AG30">
        <v>12.474379000000001</v>
      </c>
      <c r="AH30">
        <v>86.843214000000003</v>
      </c>
      <c r="AI30">
        <v>31.949498999999999</v>
      </c>
      <c r="AJ30">
        <v>0</v>
      </c>
      <c r="AK30">
        <v>49.488613999999998</v>
      </c>
      <c r="AL30">
        <v>58.327286999999998</v>
      </c>
      <c r="AM30">
        <v>10.165285000000001</v>
      </c>
      <c r="AN30">
        <v>0.64631700000000003</v>
      </c>
      <c r="AO30">
        <v>6.2719399999999998</v>
      </c>
      <c r="AP30">
        <v>4.9461969999999997</v>
      </c>
      <c r="AQ30">
        <v>0</v>
      </c>
      <c r="AR30">
        <v>51.686022999999999</v>
      </c>
      <c r="AS30">
        <v>30.790544000000001</v>
      </c>
      <c r="AT30">
        <v>11.931108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67.989999999999995</v>
      </c>
      <c r="BA30">
        <f t="shared" si="1"/>
        <v>2709.4384700000005</v>
      </c>
      <c r="BD30">
        <v>7.75</v>
      </c>
      <c r="BE30">
        <v>7.37</v>
      </c>
      <c r="BF30">
        <v>2</v>
      </c>
      <c r="BG30">
        <v>3.88</v>
      </c>
      <c r="BH30">
        <v>5.61</v>
      </c>
      <c r="BI30">
        <v>6.92</v>
      </c>
      <c r="BJ30">
        <v>1.51</v>
      </c>
      <c r="BK30">
        <v>3.19</v>
      </c>
      <c r="BL30">
        <v>3.37</v>
      </c>
      <c r="BM30">
        <v>1.54</v>
      </c>
      <c r="BN30">
        <v>0</v>
      </c>
      <c r="BO30">
        <v>15.22</v>
      </c>
      <c r="BP30">
        <v>2.87</v>
      </c>
      <c r="BQ30">
        <v>4.2300000000000004</v>
      </c>
      <c r="BR30">
        <v>2.09</v>
      </c>
      <c r="BS30">
        <v>0.44</v>
      </c>
      <c r="BT30">
        <v>0</v>
      </c>
      <c r="BU30">
        <v>0</v>
      </c>
      <c r="BV30">
        <v>0</v>
      </c>
      <c r="BW30">
        <f t="shared" si="2"/>
        <v>67.989999999999995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14.86562</v>
      </c>
      <c r="K31">
        <v>355.23039999999997</v>
      </c>
      <c r="L31">
        <v>458.18447200000003</v>
      </c>
      <c r="M31">
        <v>88.807599999999994</v>
      </c>
      <c r="N31">
        <v>114.026062</v>
      </c>
      <c r="O31">
        <v>119.37442799999999</v>
      </c>
      <c r="P31">
        <v>132.487425</v>
      </c>
      <c r="Q31">
        <v>4.1068730000000002</v>
      </c>
      <c r="R31">
        <v>14.185855999999999</v>
      </c>
      <c r="S31">
        <v>17.658812000000001</v>
      </c>
      <c r="T31">
        <v>0</v>
      </c>
      <c r="U31">
        <v>404.23868099999999</v>
      </c>
      <c r="V31">
        <v>13.871361</v>
      </c>
      <c r="W31">
        <v>23.286318000000001</v>
      </c>
      <c r="X31">
        <v>113.191947</v>
      </c>
      <c r="Y31">
        <v>0</v>
      </c>
      <c r="Z31">
        <v>6.3709800000000003</v>
      </c>
      <c r="AA31">
        <v>11.438805</v>
      </c>
      <c r="AB31">
        <v>25.426079000000001</v>
      </c>
      <c r="AC31">
        <v>18.684038000000001</v>
      </c>
      <c r="AD31">
        <v>17.597225999999999</v>
      </c>
      <c r="AE31">
        <v>47.721108000000001</v>
      </c>
      <c r="AF31">
        <v>8.5660720000000001</v>
      </c>
      <c r="AG31">
        <v>12.474379000000001</v>
      </c>
      <c r="AH31">
        <v>86.843214000000003</v>
      </c>
      <c r="AI31">
        <v>31.949498999999999</v>
      </c>
      <c r="AJ31">
        <v>0</v>
      </c>
      <c r="AK31">
        <v>49.488613999999998</v>
      </c>
      <c r="AL31">
        <v>44.867144000000003</v>
      </c>
      <c r="AM31">
        <v>10.165285000000001</v>
      </c>
      <c r="AN31">
        <v>0.64631700000000003</v>
      </c>
      <c r="AO31">
        <v>6.2719399999999998</v>
      </c>
      <c r="AP31">
        <v>4.9461969999999997</v>
      </c>
      <c r="AQ31">
        <v>0</v>
      </c>
      <c r="AR31">
        <v>48.488950000000003</v>
      </c>
      <c r="AS31">
        <v>30.790544000000001</v>
      </c>
      <c r="AT31">
        <v>11.931108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67.819999999999993</v>
      </c>
      <c r="BA31">
        <f t="shared" si="1"/>
        <v>2416.0033540000004</v>
      </c>
      <c r="BD31">
        <v>7.75</v>
      </c>
      <c r="BE31">
        <v>7.37</v>
      </c>
      <c r="BF31">
        <v>2</v>
      </c>
      <c r="BG31">
        <v>3.88</v>
      </c>
      <c r="BH31">
        <v>5.61</v>
      </c>
      <c r="BI31">
        <v>6.92</v>
      </c>
      <c r="BJ31">
        <v>1.51</v>
      </c>
      <c r="BK31">
        <v>3.15</v>
      </c>
      <c r="BL31">
        <v>3.32</v>
      </c>
      <c r="BM31">
        <v>1.54</v>
      </c>
      <c r="BN31">
        <v>0</v>
      </c>
      <c r="BO31">
        <v>15.14</v>
      </c>
      <c r="BP31">
        <v>2.87</v>
      </c>
      <c r="BQ31">
        <v>4.2300000000000004</v>
      </c>
      <c r="BR31">
        <v>2.09</v>
      </c>
      <c r="BS31">
        <v>0.44</v>
      </c>
      <c r="BT31">
        <v>0</v>
      </c>
      <c r="BU31">
        <v>0</v>
      </c>
      <c r="BV31">
        <v>0</v>
      </c>
      <c r="BW31">
        <f t="shared" si="2"/>
        <v>67.819999999999993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14.86562</v>
      </c>
      <c r="K32">
        <v>355.23039999999997</v>
      </c>
      <c r="L32">
        <v>380.96047199999998</v>
      </c>
      <c r="M32">
        <v>88.807599999999994</v>
      </c>
      <c r="N32">
        <v>114.026062</v>
      </c>
      <c r="O32">
        <v>119.37442799999999</v>
      </c>
      <c r="P32">
        <v>132.487425</v>
      </c>
      <c r="Q32">
        <v>4.1068730000000002</v>
      </c>
      <c r="R32">
        <v>14.185855999999999</v>
      </c>
      <c r="S32">
        <v>17.658812000000001</v>
      </c>
      <c r="T32">
        <v>0</v>
      </c>
      <c r="U32">
        <v>404.23868099999999</v>
      </c>
      <c r="V32">
        <v>13.871361</v>
      </c>
      <c r="W32">
        <v>23.286318000000001</v>
      </c>
      <c r="X32">
        <v>142.39683199999999</v>
      </c>
      <c r="Y32">
        <v>0</v>
      </c>
      <c r="Z32">
        <v>6.3709800000000003</v>
      </c>
      <c r="AA32">
        <v>0</v>
      </c>
      <c r="AB32">
        <v>25.426079000000001</v>
      </c>
      <c r="AC32">
        <v>18.684038000000001</v>
      </c>
      <c r="AD32">
        <v>17.597225999999999</v>
      </c>
      <c r="AE32">
        <v>47.721108000000001</v>
      </c>
      <c r="AF32">
        <v>8.5660720000000001</v>
      </c>
      <c r="AG32">
        <v>12.474379000000001</v>
      </c>
      <c r="AH32">
        <v>86.843214000000003</v>
      </c>
      <c r="AI32">
        <v>31.949498999999999</v>
      </c>
      <c r="AJ32">
        <v>0</v>
      </c>
      <c r="AK32">
        <v>49.488613999999998</v>
      </c>
      <c r="AL32">
        <v>44.867144000000003</v>
      </c>
      <c r="AM32">
        <v>10.165285000000001</v>
      </c>
      <c r="AN32">
        <v>0.64631700000000003</v>
      </c>
      <c r="AO32">
        <v>6.2719399999999998</v>
      </c>
      <c r="AP32">
        <v>11.128944000000001</v>
      </c>
      <c r="AQ32">
        <v>0</v>
      </c>
      <c r="AR32">
        <v>49.554640999999997</v>
      </c>
      <c r="AS32">
        <v>31.943629999999999</v>
      </c>
      <c r="AT32">
        <v>11.931108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67.819999999999993</v>
      </c>
      <c r="BA32">
        <f t="shared" si="1"/>
        <v>2364.9469580000009</v>
      </c>
      <c r="BD32">
        <v>7.75</v>
      </c>
      <c r="BE32">
        <v>7.37</v>
      </c>
      <c r="BF32">
        <v>2</v>
      </c>
      <c r="BG32">
        <v>3.88</v>
      </c>
      <c r="BH32">
        <v>5.61</v>
      </c>
      <c r="BI32">
        <v>6.92</v>
      </c>
      <c r="BJ32">
        <v>1.51</v>
      </c>
      <c r="BK32">
        <v>3.15</v>
      </c>
      <c r="BL32">
        <v>3.32</v>
      </c>
      <c r="BM32">
        <v>1.54</v>
      </c>
      <c r="BN32">
        <v>0</v>
      </c>
      <c r="BO32">
        <v>15.14</v>
      </c>
      <c r="BP32">
        <v>2.87</v>
      </c>
      <c r="BQ32">
        <v>4.2300000000000004</v>
      </c>
      <c r="BR32">
        <v>2.09</v>
      </c>
      <c r="BS32">
        <v>0.44</v>
      </c>
      <c r="BT32">
        <v>0</v>
      </c>
      <c r="BU32">
        <v>0</v>
      </c>
      <c r="BV32">
        <v>0</v>
      </c>
      <c r="BW32">
        <f t="shared" si="2"/>
        <v>67.819999999999993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14.86562</v>
      </c>
      <c r="K33">
        <v>355.23039999999997</v>
      </c>
      <c r="L33">
        <v>340.78777400000001</v>
      </c>
      <c r="M33">
        <v>88.807599999999994</v>
      </c>
      <c r="N33">
        <v>114.026062</v>
      </c>
      <c r="O33">
        <v>119.37442799999999</v>
      </c>
      <c r="P33">
        <v>132.487425</v>
      </c>
      <c r="Q33">
        <v>4.1068730000000002</v>
      </c>
      <c r="R33">
        <v>14.185855999999999</v>
      </c>
      <c r="S33">
        <v>17.658812000000001</v>
      </c>
      <c r="T33">
        <v>0</v>
      </c>
      <c r="U33">
        <v>404.23868099999999</v>
      </c>
      <c r="V33">
        <v>13.871361</v>
      </c>
      <c r="W33">
        <v>23.286318000000001</v>
      </c>
      <c r="X33">
        <v>142.39683199999999</v>
      </c>
      <c r="Y33">
        <v>0</v>
      </c>
      <c r="Z33">
        <v>6.3263829999999999</v>
      </c>
      <c r="AA33">
        <v>0</v>
      </c>
      <c r="AB33">
        <v>25.426079000000001</v>
      </c>
      <c r="AC33">
        <v>18.684038000000001</v>
      </c>
      <c r="AD33">
        <v>17.597225999999999</v>
      </c>
      <c r="AE33">
        <v>47.721108000000001</v>
      </c>
      <c r="AF33">
        <v>8.5660720000000001</v>
      </c>
      <c r="AG33">
        <v>12.474379000000001</v>
      </c>
      <c r="AH33">
        <v>86.843214000000003</v>
      </c>
      <c r="AI33">
        <v>31.949498999999999</v>
      </c>
      <c r="AJ33">
        <v>0</v>
      </c>
      <c r="AK33">
        <v>49.488613999999998</v>
      </c>
      <c r="AL33">
        <v>44.867144000000003</v>
      </c>
      <c r="AM33">
        <v>10.165285000000001</v>
      </c>
      <c r="AN33">
        <v>0.64631700000000003</v>
      </c>
      <c r="AO33">
        <v>6.2719399999999998</v>
      </c>
      <c r="AP33">
        <v>11.128944000000001</v>
      </c>
      <c r="AQ33">
        <v>0</v>
      </c>
      <c r="AR33">
        <v>49.554640999999997</v>
      </c>
      <c r="AS33">
        <v>31.943629999999999</v>
      </c>
      <c r="AT33">
        <v>11.931108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67.899999999999991</v>
      </c>
      <c r="BA33">
        <f t="shared" si="1"/>
        <v>2324.8096630000009</v>
      </c>
      <c r="BD33">
        <v>7.75</v>
      </c>
      <c r="BE33">
        <v>7.37</v>
      </c>
      <c r="BF33">
        <v>2</v>
      </c>
      <c r="BG33">
        <v>3.88</v>
      </c>
      <c r="BH33">
        <v>5.61</v>
      </c>
      <c r="BI33">
        <v>6.92</v>
      </c>
      <c r="BJ33">
        <v>1.51</v>
      </c>
      <c r="BK33">
        <v>3.15</v>
      </c>
      <c r="BL33">
        <v>3.32</v>
      </c>
      <c r="BM33">
        <v>1.54</v>
      </c>
      <c r="BN33">
        <v>0</v>
      </c>
      <c r="BO33">
        <v>15.22</v>
      </c>
      <c r="BP33">
        <v>2.87</v>
      </c>
      <c r="BQ33">
        <v>4.2300000000000004</v>
      </c>
      <c r="BR33">
        <v>2.09</v>
      </c>
      <c r="BS33">
        <v>0.44</v>
      </c>
      <c r="BT33">
        <v>0</v>
      </c>
      <c r="BU33">
        <v>0</v>
      </c>
      <c r="BV33">
        <v>0</v>
      </c>
      <c r="BW33">
        <f t="shared" si="2"/>
        <v>67.899999999999991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14.86562</v>
      </c>
      <c r="K34">
        <v>355.23039999999997</v>
      </c>
      <c r="L34">
        <v>340.78777400000001</v>
      </c>
      <c r="M34">
        <v>88.807599999999994</v>
      </c>
      <c r="N34">
        <v>114.026062</v>
      </c>
      <c r="O34">
        <v>119.37442799999999</v>
      </c>
      <c r="P34">
        <v>132.487425</v>
      </c>
      <c r="Q34">
        <v>4.1068730000000002</v>
      </c>
      <c r="R34">
        <v>14.185855999999999</v>
      </c>
      <c r="S34">
        <v>17.658812000000001</v>
      </c>
      <c r="T34">
        <v>0</v>
      </c>
      <c r="U34">
        <v>404.23868099999999</v>
      </c>
      <c r="V34">
        <v>13.871361</v>
      </c>
      <c r="W34">
        <v>23.286318000000001</v>
      </c>
      <c r="X34">
        <v>142.39683199999999</v>
      </c>
      <c r="Y34">
        <v>0</v>
      </c>
      <c r="Z34">
        <v>6.3263829999999999</v>
      </c>
      <c r="AA34">
        <v>0</v>
      </c>
      <c r="AB34">
        <v>25.426079000000001</v>
      </c>
      <c r="AC34">
        <v>18.684038000000001</v>
      </c>
      <c r="AD34">
        <v>17.597225999999999</v>
      </c>
      <c r="AE34">
        <v>47.721108000000001</v>
      </c>
      <c r="AF34">
        <v>8.5660720000000001</v>
      </c>
      <c r="AG34">
        <v>12.474379000000001</v>
      </c>
      <c r="AH34">
        <v>86.843214000000003</v>
      </c>
      <c r="AI34">
        <v>7.3729610000000001</v>
      </c>
      <c r="AJ34">
        <v>0</v>
      </c>
      <c r="AK34">
        <v>49.488613999999998</v>
      </c>
      <c r="AL34">
        <v>44.867144000000003</v>
      </c>
      <c r="AM34">
        <v>10.165285000000001</v>
      </c>
      <c r="AN34">
        <v>0.64631700000000003</v>
      </c>
      <c r="AO34">
        <v>6.2719399999999998</v>
      </c>
      <c r="AP34">
        <v>4.9461969999999997</v>
      </c>
      <c r="AQ34">
        <v>0</v>
      </c>
      <c r="AR34">
        <v>49.554640999999997</v>
      </c>
      <c r="AS34">
        <v>31.943629999999999</v>
      </c>
      <c r="AT34">
        <v>11.931108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67.899999999999991</v>
      </c>
      <c r="BA34">
        <f t="shared" si="1"/>
        <v>2294.0503780000013</v>
      </c>
      <c r="BD34">
        <v>7.75</v>
      </c>
      <c r="BE34">
        <v>7.37</v>
      </c>
      <c r="BF34">
        <v>2</v>
      </c>
      <c r="BG34">
        <v>3.88</v>
      </c>
      <c r="BH34">
        <v>5.61</v>
      </c>
      <c r="BI34">
        <v>6.92</v>
      </c>
      <c r="BJ34">
        <v>1.51</v>
      </c>
      <c r="BK34">
        <v>3.15</v>
      </c>
      <c r="BL34">
        <v>3.32</v>
      </c>
      <c r="BM34">
        <v>1.54</v>
      </c>
      <c r="BN34">
        <v>0</v>
      </c>
      <c r="BO34">
        <v>15.22</v>
      </c>
      <c r="BP34">
        <v>2.87</v>
      </c>
      <c r="BQ34">
        <v>4.2300000000000004</v>
      </c>
      <c r="BR34">
        <v>2.09</v>
      </c>
      <c r="BS34">
        <v>0.44</v>
      </c>
      <c r="BT34">
        <v>0</v>
      </c>
      <c r="BU34">
        <v>0</v>
      </c>
      <c r="BV34">
        <v>0</v>
      </c>
      <c r="BW34">
        <f t="shared" si="2"/>
        <v>67.899999999999991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14.86562</v>
      </c>
      <c r="K35">
        <v>355.23039999999997</v>
      </c>
      <c r="L35">
        <v>340.78777400000001</v>
      </c>
      <c r="M35">
        <v>88.807599999999994</v>
      </c>
      <c r="N35">
        <v>114.026062</v>
      </c>
      <c r="O35">
        <v>119.37442799999999</v>
      </c>
      <c r="P35">
        <v>132.487425</v>
      </c>
      <c r="Q35">
        <v>5.7935189999999999</v>
      </c>
      <c r="R35">
        <v>11.883808</v>
      </c>
      <c r="S35">
        <v>13.11891</v>
      </c>
      <c r="T35">
        <v>0</v>
      </c>
      <c r="U35">
        <v>404.23868099999999</v>
      </c>
      <c r="V35">
        <v>13.871361</v>
      </c>
      <c r="W35">
        <v>23.286318000000001</v>
      </c>
      <c r="X35">
        <v>113.191947</v>
      </c>
      <c r="Y35">
        <v>0</v>
      </c>
      <c r="Z35">
        <v>6.3263829999999999</v>
      </c>
      <c r="AA35">
        <v>0</v>
      </c>
      <c r="AB35">
        <v>25.426079000000001</v>
      </c>
      <c r="AC35">
        <v>18.684038000000001</v>
      </c>
      <c r="AD35">
        <v>17.597225999999999</v>
      </c>
      <c r="AE35">
        <v>47.721108000000001</v>
      </c>
      <c r="AF35">
        <v>8.5660720000000001</v>
      </c>
      <c r="AG35">
        <v>12.474379000000001</v>
      </c>
      <c r="AH35">
        <v>86.843214000000003</v>
      </c>
      <c r="AI35">
        <v>2.4576539999999998</v>
      </c>
      <c r="AJ35">
        <v>0</v>
      </c>
      <c r="AK35">
        <v>49.488613999999998</v>
      </c>
      <c r="AL35">
        <v>44.867144000000003</v>
      </c>
      <c r="AM35">
        <v>10.165285000000001</v>
      </c>
      <c r="AN35">
        <v>0.64631700000000003</v>
      </c>
      <c r="AO35">
        <v>6.2719399999999998</v>
      </c>
      <c r="AP35">
        <v>4.9461969999999997</v>
      </c>
      <c r="AQ35">
        <v>0</v>
      </c>
      <c r="AR35">
        <v>49.554640999999997</v>
      </c>
      <c r="AS35">
        <v>31.943629999999999</v>
      </c>
      <c r="AT35">
        <v>11.931108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67.78</v>
      </c>
      <c r="BA35">
        <f t="shared" si="1"/>
        <v>2254.6548820000016</v>
      </c>
      <c r="BD35">
        <v>7.75</v>
      </c>
      <c r="BE35">
        <v>7.37</v>
      </c>
      <c r="BF35">
        <v>2</v>
      </c>
      <c r="BG35">
        <v>3.88</v>
      </c>
      <c r="BH35">
        <v>5.61</v>
      </c>
      <c r="BI35">
        <v>6.92</v>
      </c>
      <c r="BJ35">
        <v>1.51</v>
      </c>
      <c r="BK35">
        <v>3.15</v>
      </c>
      <c r="BL35">
        <v>3.2</v>
      </c>
      <c r="BM35">
        <v>1.54</v>
      </c>
      <c r="BN35">
        <v>0</v>
      </c>
      <c r="BO35">
        <v>15.22</v>
      </c>
      <c r="BP35">
        <v>2.87</v>
      </c>
      <c r="BQ35">
        <v>4.2300000000000004</v>
      </c>
      <c r="BR35">
        <v>2.09</v>
      </c>
      <c r="BS35">
        <v>0.44</v>
      </c>
      <c r="BT35">
        <v>0</v>
      </c>
      <c r="BU35">
        <v>0</v>
      </c>
      <c r="BV35">
        <v>0</v>
      </c>
      <c r="BW35">
        <f t="shared" si="2"/>
        <v>67.78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14.86562</v>
      </c>
      <c r="K36">
        <v>434.41704800000002</v>
      </c>
      <c r="L36">
        <v>380.96047199999998</v>
      </c>
      <c r="M36">
        <v>88.807599999999994</v>
      </c>
      <c r="N36">
        <v>114.026062</v>
      </c>
      <c r="O36">
        <v>119.37442799999999</v>
      </c>
      <c r="P36">
        <v>132.487425</v>
      </c>
      <c r="Q36">
        <v>5.7935189999999999</v>
      </c>
      <c r="R36">
        <v>11.883808</v>
      </c>
      <c r="S36">
        <v>13.11891</v>
      </c>
      <c r="T36">
        <v>0</v>
      </c>
      <c r="U36">
        <v>404.23868099999999</v>
      </c>
      <c r="V36">
        <v>13.871361</v>
      </c>
      <c r="W36">
        <v>23.286318000000001</v>
      </c>
      <c r="X36">
        <v>113.191947</v>
      </c>
      <c r="Y36">
        <v>0</v>
      </c>
      <c r="Z36">
        <v>6.3263829999999999</v>
      </c>
      <c r="AA36">
        <v>0</v>
      </c>
      <c r="AB36">
        <v>25.426079000000001</v>
      </c>
      <c r="AC36">
        <v>18.684038000000001</v>
      </c>
      <c r="AD36">
        <v>17.597225999999999</v>
      </c>
      <c r="AE36">
        <v>47.721108000000001</v>
      </c>
      <c r="AF36">
        <v>8.5660720000000001</v>
      </c>
      <c r="AG36">
        <v>12.474379000000001</v>
      </c>
      <c r="AH36">
        <v>86.843214000000003</v>
      </c>
      <c r="AI36">
        <v>2.4576539999999998</v>
      </c>
      <c r="AJ36">
        <v>0</v>
      </c>
      <c r="AK36">
        <v>49.488613999999998</v>
      </c>
      <c r="AL36">
        <v>44.867144000000003</v>
      </c>
      <c r="AM36">
        <v>10.165285000000001</v>
      </c>
      <c r="AN36">
        <v>0.64631700000000003</v>
      </c>
      <c r="AO36">
        <v>6.2719399999999998</v>
      </c>
      <c r="AP36">
        <v>4.9461969999999997</v>
      </c>
      <c r="AQ36">
        <v>0</v>
      </c>
      <c r="AR36">
        <v>49.554640999999997</v>
      </c>
      <c r="AS36">
        <v>30.790544000000001</v>
      </c>
      <c r="AT36">
        <v>11.931108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67.78</v>
      </c>
      <c r="BA36">
        <f t="shared" si="1"/>
        <v>2372.8611420000011</v>
      </c>
      <c r="BD36">
        <v>7.75</v>
      </c>
      <c r="BE36">
        <v>7.37</v>
      </c>
      <c r="BF36">
        <v>2</v>
      </c>
      <c r="BG36">
        <v>3.88</v>
      </c>
      <c r="BH36">
        <v>5.61</v>
      </c>
      <c r="BI36">
        <v>6.92</v>
      </c>
      <c r="BJ36">
        <v>1.51</v>
      </c>
      <c r="BK36">
        <v>3.15</v>
      </c>
      <c r="BL36">
        <v>3.2</v>
      </c>
      <c r="BM36">
        <v>1.54</v>
      </c>
      <c r="BN36">
        <v>0</v>
      </c>
      <c r="BO36">
        <v>15.22</v>
      </c>
      <c r="BP36">
        <v>2.87</v>
      </c>
      <c r="BQ36">
        <v>4.2300000000000004</v>
      </c>
      <c r="BR36">
        <v>2.09</v>
      </c>
      <c r="BS36">
        <v>0.44</v>
      </c>
      <c r="BT36">
        <v>0</v>
      </c>
      <c r="BU36">
        <v>0</v>
      </c>
      <c r="BV36">
        <v>0</v>
      </c>
      <c r="BW36">
        <f t="shared" si="2"/>
        <v>67.78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14.86562</v>
      </c>
      <c r="K37">
        <v>395.77300000000002</v>
      </c>
      <c r="L37">
        <v>380.96047199999998</v>
      </c>
      <c r="M37">
        <v>88.807599999999994</v>
      </c>
      <c r="N37">
        <v>114.026062</v>
      </c>
      <c r="O37">
        <v>119.37442799999999</v>
      </c>
      <c r="P37">
        <v>132.487425</v>
      </c>
      <c r="Q37">
        <v>5.7935189999999999</v>
      </c>
      <c r="R37">
        <v>11.883808</v>
      </c>
      <c r="S37">
        <v>13.11891</v>
      </c>
      <c r="T37">
        <v>0</v>
      </c>
      <c r="U37">
        <v>404.23868099999999</v>
      </c>
      <c r="V37">
        <v>13.871361</v>
      </c>
      <c r="W37">
        <v>23.286318000000001</v>
      </c>
      <c r="X37">
        <v>113.191947</v>
      </c>
      <c r="Y37">
        <v>0</v>
      </c>
      <c r="Z37">
        <v>6.3263829999999999</v>
      </c>
      <c r="AA37">
        <v>0</v>
      </c>
      <c r="AB37">
        <v>25.426079000000001</v>
      </c>
      <c r="AC37">
        <v>18.684038000000001</v>
      </c>
      <c r="AD37">
        <v>17.597225999999999</v>
      </c>
      <c r="AE37">
        <v>47.721108000000001</v>
      </c>
      <c r="AF37">
        <v>8.5660720000000001</v>
      </c>
      <c r="AG37">
        <v>12.474379000000001</v>
      </c>
      <c r="AH37">
        <v>86.843214000000003</v>
      </c>
      <c r="AI37">
        <v>2.4576539999999998</v>
      </c>
      <c r="AJ37">
        <v>0</v>
      </c>
      <c r="AK37">
        <v>49.488613999999998</v>
      </c>
      <c r="AL37">
        <v>44.867144000000003</v>
      </c>
      <c r="AM37">
        <v>10.165285000000001</v>
      </c>
      <c r="AN37">
        <v>0.64631700000000003</v>
      </c>
      <c r="AO37">
        <v>7.407133</v>
      </c>
      <c r="AP37">
        <v>4.9461969999999997</v>
      </c>
      <c r="AQ37">
        <v>0</v>
      </c>
      <c r="AR37">
        <v>49.554640999999997</v>
      </c>
      <c r="AS37">
        <v>30.790544000000001</v>
      </c>
      <c r="AT37">
        <v>13.521922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68.2</v>
      </c>
      <c r="BA37">
        <f t="shared" si="1"/>
        <v>2337.3631010000004</v>
      </c>
      <c r="BD37">
        <v>8.14</v>
      </c>
      <c r="BE37">
        <v>7.37</v>
      </c>
      <c r="BF37">
        <v>2.0299999999999998</v>
      </c>
      <c r="BG37">
        <v>3.88</v>
      </c>
      <c r="BH37">
        <v>5.61</v>
      </c>
      <c r="BI37">
        <v>6.92</v>
      </c>
      <c r="BJ37">
        <v>1.51</v>
      </c>
      <c r="BK37">
        <v>3.15</v>
      </c>
      <c r="BL37">
        <v>3.2</v>
      </c>
      <c r="BM37">
        <v>1.54</v>
      </c>
      <c r="BN37">
        <v>0</v>
      </c>
      <c r="BO37">
        <v>15.22</v>
      </c>
      <c r="BP37">
        <v>2.87</v>
      </c>
      <c r="BQ37">
        <v>4.2300000000000004</v>
      </c>
      <c r="BR37">
        <v>2.09</v>
      </c>
      <c r="BS37">
        <v>0.44</v>
      </c>
      <c r="BT37">
        <v>0</v>
      </c>
      <c r="BU37">
        <v>0</v>
      </c>
      <c r="BV37">
        <v>0</v>
      </c>
      <c r="BW37">
        <f t="shared" si="2"/>
        <v>68.2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14.86562</v>
      </c>
      <c r="K38">
        <v>355.23039999999997</v>
      </c>
      <c r="L38">
        <v>340.78777400000001</v>
      </c>
      <c r="M38">
        <v>88.807599999999994</v>
      </c>
      <c r="N38">
        <v>114.026062</v>
      </c>
      <c r="O38">
        <v>119.37442799999999</v>
      </c>
      <c r="P38">
        <v>132.487425</v>
      </c>
      <c r="Q38">
        <v>5.7935189999999999</v>
      </c>
      <c r="R38">
        <v>11.883808</v>
      </c>
      <c r="S38">
        <v>13.11891</v>
      </c>
      <c r="T38">
        <v>0</v>
      </c>
      <c r="U38">
        <v>404.23868099999999</v>
      </c>
      <c r="V38">
        <v>13.871361</v>
      </c>
      <c r="W38">
        <v>23.286318000000001</v>
      </c>
      <c r="X38">
        <v>113.191947</v>
      </c>
      <c r="Y38">
        <v>0</v>
      </c>
      <c r="Z38">
        <v>6.3263829999999999</v>
      </c>
      <c r="AA38">
        <v>0</v>
      </c>
      <c r="AB38">
        <v>25.426079000000001</v>
      </c>
      <c r="AC38">
        <v>18.684038000000001</v>
      </c>
      <c r="AD38">
        <v>17.597225999999999</v>
      </c>
      <c r="AE38">
        <v>47.721108000000001</v>
      </c>
      <c r="AF38">
        <v>8.5660720000000001</v>
      </c>
      <c r="AG38">
        <v>12.474379000000001</v>
      </c>
      <c r="AH38">
        <v>86.843214000000003</v>
      </c>
      <c r="AI38">
        <v>14.131508999999999</v>
      </c>
      <c r="AJ38">
        <v>0</v>
      </c>
      <c r="AK38">
        <v>49.488613999999998</v>
      </c>
      <c r="AL38">
        <v>44.867144000000003</v>
      </c>
      <c r="AM38">
        <v>10.165285000000001</v>
      </c>
      <c r="AN38">
        <v>0.64631700000000003</v>
      </c>
      <c r="AO38">
        <v>7.407133</v>
      </c>
      <c r="AP38">
        <v>4.9461969999999997</v>
      </c>
      <c r="AQ38">
        <v>0</v>
      </c>
      <c r="AR38">
        <v>49.554640999999997</v>
      </c>
      <c r="AS38">
        <v>30.790544000000001</v>
      </c>
      <c r="AT38">
        <v>13.521922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68.319999999999993</v>
      </c>
      <c r="BA38">
        <f t="shared" si="1"/>
        <v>2268.4416580000011</v>
      </c>
      <c r="BD38">
        <v>8.26</v>
      </c>
      <c r="BE38">
        <v>7.37</v>
      </c>
      <c r="BF38">
        <v>2.0299999999999998</v>
      </c>
      <c r="BG38">
        <v>3.88</v>
      </c>
      <c r="BH38">
        <v>5.61</v>
      </c>
      <c r="BI38">
        <v>6.92</v>
      </c>
      <c r="BJ38">
        <v>1.51</v>
      </c>
      <c r="BK38">
        <v>3.15</v>
      </c>
      <c r="BL38">
        <v>3.2</v>
      </c>
      <c r="BM38">
        <v>1.54</v>
      </c>
      <c r="BN38">
        <v>0</v>
      </c>
      <c r="BO38">
        <v>15.22</v>
      </c>
      <c r="BP38">
        <v>2.87</v>
      </c>
      <c r="BQ38">
        <v>4.2300000000000004</v>
      </c>
      <c r="BR38">
        <v>2.09</v>
      </c>
      <c r="BS38">
        <v>0.44</v>
      </c>
      <c r="BT38">
        <v>0</v>
      </c>
      <c r="BU38">
        <v>0</v>
      </c>
      <c r="BV38">
        <v>0</v>
      </c>
      <c r="BW38">
        <f t="shared" si="2"/>
        <v>68.319999999999993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14.86562</v>
      </c>
      <c r="K39">
        <v>355.23039999999997</v>
      </c>
      <c r="L39">
        <v>340.78777400000001</v>
      </c>
      <c r="M39">
        <v>88.807599999999994</v>
      </c>
      <c r="N39">
        <v>114.026062</v>
      </c>
      <c r="O39">
        <v>119.37442799999999</v>
      </c>
      <c r="P39">
        <v>132.487425</v>
      </c>
      <c r="Q39">
        <v>5.7935189999999999</v>
      </c>
      <c r="R39">
        <v>11.883808</v>
      </c>
      <c r="S39">
        <v>13.11891</v>
      </c>
      <c r="T39">
        <v>0</v>
      </c>
      <c r="U39">
        <v>404.23868099999999</v>
      </c>
      <c r="V39">
        <v>13.871361</v>
      </c>
      <c r="W39">
        <v>23.286318000000001</v>
      </c>
      <c r="X39">
        <v>113.191947</v>
      </c>
      <c r="Y39">
        <v>0</v>
      </c>
      <c r="Z39">
        <v>6.3263829999999999</v>
      </c>
      <c r="AA39">
        <v>0</v>
      </c>
      <c r="AB39">
        <v>25.426079000000001</v>
      </c>
      <c r="AC39">
        <v>18.684038000000001</v>
      </c>
      <c r="AD39">
        <v>17.597225999999999</v>
      </c>
      <c r="AE39">
        <v>47.721108000000001</v>
      </c>
      <c r="AF39">
        <v>8.5660720000000001</v>
      </c>
      <c r="AG39">
        <v>12.474379000000001</v>
      </c>
      <c r="AH39">
        <v>86.843214000000003</v>
      </c>
      <c r="AI39">
        <v>14.131508999999999</v>
      </c>
      <c r="AJ39">
        <v>0</v>
      </c>
      <c r="AK39">
        <v>49.488613999999998</v>
      </c>
      <c r="AL39">
        <v>44.867144000000003</v>
      </c>
      <c r="AM39">
        <v>10.165285000000001</v>
      </c>
      <c r="AN39">
        <v>0.64631700000000003</v>
      </c>
      <c r="AO39">
        <v>7.407133</v>
      </c>
      <c r="AP39">
        <v>4.9461969999999997</v>
      </c>
      <c r="AQ39">
        <v>0</v>
      </c>
      <c r="AR39">
        <v>49.554640999999997</v>
      </c>
      <c r="AS39">
        <v>30.790544000000001</v>
      </c>
      <c r="AT39">
        <v>13.521922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68.749999999999986</v>
      </c>
      <c r="BA39">
        <f t="shared" si="1"/>
        <v>2268.8716580000009</v>
      </c>
      <c r="BD39">
        <v>8.57</v>
      </c>
      <c r="BE39">
        <v>7.37</v>
      </c>
      <c r="BF39">
        <v>2.06</v>
      </c>
      <c r="BG39">
        <v>3.88</v>
      </c>
      <c r="BH39">
        <v>5.61</v>
      </c>
      <c r="BI39">
        <v>6.92</v>
      </c>
      <c r="BJ39">
        <v>1.51</v>
      </c>
      <c r="BK39">
        <v>3.15</v>
      </c>
      <c r="BL39">
        <v>3.29</v>
      </c>
      <c r="BM39">
        <v>1.54</v>
      </c>
      <c r="BN39">
        <v>0</v>
      </c>
      <c r="BO39">
        <v>15.22</v>
      </c>
      <c r="BP39">
        <v>2.87</v>
      </c>
      <c r="BQ39">
        <v>4.2300000000000004</v>
      </c>
      <c r="BR39">
        <v>2.09</v>
      </c>
      <c r="BS39">
        <v>0.44</v>
      </c>
      <c r="BT39">
        <v>0</v>
      </c>
      <c r="BU39">
        <v>0</v>
      </c>
      <c r="BV39">
        <v>0</v>
      </c>
      <c r="BW39">
        <f t="shared" si="2"/>
        <v>68.749999999999986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14.86562</v>
      </c>
      <c r="K40">
        <v>355.23039999999997</v>
      </c>
      <c r="L40">
        <v>340.78777400000001</v>
      </c>
      <c r="M40">
        <v>88.807599999999994</v>
      </c>
      <c r="N40">
        <v>114.026062</v>
      </c>
      <c r="O40">
        <v>119.37442799999999</v>
      </c>
      <c r="P40">
        <v>132.487425</v>
      </c>
      <c r="Q40">
        <v>5.7935189999999999</v>
      </c>
      <c r="R40">
        <v>11.883808</v>
      </c>
      <c r="S40">
        <v>13.11891</v>
      </c>
      <c r="T40">
        <v>0</v>
      </c>
      <c r="U40">
        <v>404.23868099999999</v>
      </c>
      <c r="V40">
        <v>13.871361</v>
      </c>
      <c r="W40">
        <v>23.286318000000001</v>
      </c>
      <c r="X40">
        <v>113.191947</v>
      </c>
      <c r="Y40">
        <v>0</v>
      </c>
      <c r="Z40">
        <v>6.3263829999999999</v>
      </c>
      <c r="AA40">
        <v>0</v>
      </c>
      <c r="AB40">
        <v>25.426079000000001</v>
      </c>
      <c r="AC40">
        <v>18.684038000000001</v>
      </c>
      <c r="AD40">
        <v>17.597225999999999</v>
      </c>
      <c r="AE40">
        <v>47.721108000000001</v>
      </c>
      <c r="AF40">
        <v>8.5660720000000001</v>
      </c>
      <c r="AG40">
        <v>12.474379000000001</v>
      </c>
      <c r="AH40">
        <v>86.843214000000003</v>
      </c>
      <c r="AI40">
        <v>14.131508999999999</v>
      </c>
      <c r="AJ40">
        <v>0</v>
      </c>
      <c r="AK40">
        <v>49.488613999999998</v>
      </c>
      <c r="AL40">
        <v>44.867144000000003</v>
      </c>
      <c r="AM40">
        <v>10.165285000000001</v>
      </c>
      <c r="AN40">
        <v>0.64631700000000003</v>
      </c>
      <c r="AO40">
        <v>7.407133</v>
      </c>
      <c r="AP40">
        <v>4.9461969999999997</v>
      </c>
      <c r="AQ40">
        <v>0</v>
      </c>
      <c r="AR40">
        <v>49.554640999999997</v>
      </c>
      <c r="AS40">
        <v>30.790544000000001</v>
      </c>
      <c r="AT40">
        <v>13.521922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69.169999999999987</v>
      </c>
      <c r="BA40">
        <f t="shared" si="1"/>
        <v>2269.291658000001</v>
      </c>
      <c r="BD40">
        <v>8.99</v>
      </c>
      <c r="BE40">
        <v>7.37</v>
      </c>
      <c r="BF40">
        <v>2.06</v>
      </c>
      <c r="BG40">
        <v>3.88</v>
      </c>
      <c r="BH40">
        <v>5.61</v>
      </c>
      <c r="BI40">
        <v>6.92</v>
      </c>
      <c r="BJ40">
        <v>1.51</v>
      </c>
      <c r="BK40">
        <v>3.15</v>
      </c>
      <c r="BL40">
        <v>3.29</v>
      </c>
      <c r="BM40">
        <v>1.54</v>
      </c>
      <c r="BN40">
        <v>0</v>
      </c>
      <c r="BO40">
        <v>15.22</v>
      </c>
      <c r="BP40">
        <v>2.87</v>
      </c>
      <c r="BQ40">
        <v>4.2300000000000004</v>
      </c>
      <c r="BR40">
        <v>2.09</v>
      </c>
      <c r="BS40">
        <v>0.44</v>
      </c>
      <c r="BT40">
        <v>0</v>
      </c>
      <c r="BU40">
        <v>0</v>
      </c>
      <c r="BV40">
        <v>0</v>
      </c>
      <c r="BW40">
        <f t="shared" si="2"/>
        <v>69.169999999999987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14.86562</v>
      </c>
      <c r="K41">
        <v>355.23039999999997</v>
      </c>
      <c r="L41">
        <v>340.78777400000001</v>
      </c>
      <c r="M41">
        <v>88.807599999999994</v>
      </c>
      <c r="N41">
        <v>114.026062</v>
      </c>
      <c r="O41">
        <v>119.37442799999999</v>
      </c>
      <c r="P41">
        <v>132.487425</v>
      </c>
      <c r="Q41">
        <v>5.7935189999999999</v>
      </c>
      <c r="R41">
        <v>11.883808</v>
      </c>
      <c r="S41">
        <v>13.11891</v>
      </c>
      <c r="T41">
        <v>0</v>
      </c>
      <c r="U41">
        <v>404.23868099999999</v>
      </c>
      <c r="V41">
        <v>13.871361</v>
      </c>
      <c r="W41">
        <v>23.286318000000001</v>
      </c>
      <c r="X41">
        <v>113.191947</v>
      </c>
      <c r="Y41">
        <v>0</v>
      </c>
      <c r="Z41">
        <v>6.3263829999999999</v>
      </c>
      <c r="AA41">
        <v>0</v>
      </c>
      <c r="AB41">
        <v>25.426079000000001</v>
      </c>
      <c r="AC41">
        <v>18.684038000000001</v>
      </c>
      <c r="AD41">
        <v>17.597225999999999</v>
      </c>
      <c r="AE41">
        <v>47.721108000000001</v>
      </c>
      <c r="AF41">
        <v>8.5660720000000001</v>
      </c>
      <c r="AG41">
        <v>12.474379000000001</v>
      </c>
      <c r="AH41">
        <v>86.843214000000003</v>
      </c>
      <c r="AI41">
        <v>14.131508999999999</v>
      </c>
      <c r="AJ41">
        <v>0</v>
      </c>
      <c r="AK41">
        <v>49.488613999999998</v>
      </c>
      <c r="AL41">
        <v>33.650357999999997</v>
      </c>
      <c r="AM41">
        <v>10.165285000000001</v>
      </c>
      <c r="AN41">
        <v>0.64631700000000003</v>
      </c>
      <c r="AO41">
        <v>7.407133</v>
      </c>
      <c r="AP41">
        <v>4.9461969999999997</v>
      </c>
      <c r="AQ41">
        <v>0</v>
      </c>
      <c r="AR41">
        <v>49.554640999999997</v>
      </c>
      <c r="AS41">
        <v>30.790544000000001</v>
      </c>
      <c r="AT41">
        <v>14.31733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69.169999999999987</v>
      </c>
      <c r="BA41">
        <f t="shared" si="1"/>
        <v>2258.870280000001</v>
      </c>
      <c r="BD41">
        <v>8.99</v>
      </c>
      <c r="BE41">
        <v>7.37</v>
      </c>
      <c r="BF41">
        <v>2.06</v>
      </c>
      <c r="BG41">
        <v>3.88</v>
      </c>
      <c r="BH41">
        <v>5.61</v>
      </c>
      <c r="BI41">
        <v>6.92</v>
      </c>
      <c r="BJ41">
        <v>1.51</v>
      </c>
      <c r="BK41">
        <v>3.15</v>
      </c>
      <c r="BL41">
        <v>3.29</v>
      </c>
      <c r="BM41">
        <v>1.54</v>
      </c>
      <c r="BN41">
        <v>0</v>
      </c>
      <c r="BO41">
        <v>15.22</v>
      </c>
      <c r="BP41">
        <v>2.87</v>
      </c>
      <c r="BQ41">
        <v>4.2300000000000004</v>
      </c>
      <c r="BR41">
        <v>2.09</v>
      </c>
      <c r="BS41">
        <v>0.44</v>
      </c>
      <c r="BT41">
        <v>0</v>
      </c>
      <c r="BU41">
        <v>0</v>
      </c>
      <c r="BV41">
        <v>0</v>
      </c>
      <c r="BW41">
        <f t="shared" si="2"/>
        <v>69.169999999999987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14.86562</v>
      </c>
      <c r="K42">
        <v>355.23039999999997</v>
      </c>
      <c r="L42">
        <v>340.78777400000001</v>
      </c>
      <c r="M42">
        <v>88.807599999999994</v>
      </c>
      <c r="N42">
        <v>114.026062</v>
      </c>
      <c r="O42">
        <v>119.37442799999999</v>
      </c>
      <c r="P42">
        <v>132.487425</v>
      </c>
      <c r="Q42">
        <v>5.7935189999999999</v>
      </c>
      <c r="R42">
        <v>11.883808</v>
      </c>
      <c r="S42">
        <v>13.11891</v>
      </c>
      <c r="T42">
        <v>0</v>
      </c>
      <c r="U42">
        <v>404.23868099999999</v>
      </c>
      <c r="V42">
        <v>13.871361</v>
      </c>
      <c r="W42">
        <v>23.286318000000001</v>
      </c>
      <c r="X42">
        <v>113.191947</v>
      </c>
      <c r="Y42">
        <v>0</v>
      </c>
      <c r="Z42">
        <v>6.3263829999999999</v>
      </c>
      <c r="AA42">
        <v>0</v>
      </c>
      <c r="AB42">
        <v>25.426079000000001</v>
      </c>
      <c r="AC42">
        <v>18.684038000000001</v>
      </c>
      <c r="AD42">
        <v>17.597225999999999</v>
      </c>
      <c r="AE42">
        <v>47.721108000000001</v>
      </c>
      <c r="AF42">
        <v>8.5660720000000001</v>
      </c>
      <c r="AG42">
        <v>12.474379000000001</v>
      </c>
      <c r="AH42">
        <v>86.843214000000003</v>
      </c>
      <c r="AI42">
        <v>2.4576539999999998</v>
      </c>
      <c r="AJ42">
        <v>0</v>
      </c>
      <c r="AK42">
        <v>49.488613999999998</v>
      </c>
      <c r="AL42">
        <v>33.650357999999997</v>
      </c>
      <c r="AM42">
        <v>10.165285000000001</v>
      </c>
      <c r="AN42">
        <v>0.64631700000000003</v>
      </c>
      <c r="AO42">
        <v>7.407133</v>
      </c>
      <c r="AP42">
        <v>4.9461969999999997</v>
      </c>
      <c r="AQ42">
        <v>0</v>
      </c>
      <c r="AR42">
        <v>49.554640999999997</v>
      </c>
      <c r="AS42">
        <v>30.790544000000001</v>
      </c>
      <c r="AT42">
        <v>14.476411000000001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69.859999999999985</v>
      </c>
      <c r="BA42">
        <f t="shared" si="1"/>
        <v>2248.0455060000013</v>
      </c>
      <c r="BD42">
        <v>9.6</v>
      </c>
      <c r="BE42">
        <v>7.37</v>
      </c>
      <c r="BF42">
        <v>2.06</v>
      </c>
      <c r="BG42">
        <v>3.88</v>
      </c>
      <c r="BH42">
        <v>5.61</v>
      </c>
      <c r="BI42">
        <v>6.92</v>
      </c>
      <c r="BJ42">
        <v>1.51</v>
      </c>
      <c r="BK42">
        <v>3.19</v>
      </c>
      <c r="BL42">
        <v>3.33</v>
      </c>
      <c r="BM42">
        <v>1.54</v>
      </c>
      <c r="BN42">
        <v>0</v>
      </c>
      <c r="BO42">
        <v>15.22</v>
      </c>
      <c r="BP42">
        <v>2.87</v>
      </c>
      <c r="BQ42">
        <v>4.2300000000000004</v>
      </c>
      <c r="BR42">
        <v>2.09</v>
      </c>
      <c r="BS42">
        <v>0.44</v>
      </c>
      <c r="BT42">
        <v>0</v>
      </c>
      <c r="BU42">
        <v>0</v>
      </c>
      <c r="BV42">
        <v>0</v>
      </c>
      <c r="BW42">
        <f t="shared" si="2"/>
        <v>69.859999999999985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14.86562</v>
      </c>
      <c r="K43">
        <v>422.8014</v>
      </c>
      <c r="L43">
        <v>340.78777400000001</v>
      </c>
      <c r="M43">
        <v>88.807599999999994</v>
      </c>
      <c r="N43">
        <v>114.026062</v>
      </c>
      <c r="O43">
        <v>119.37442799999999</v>
      </c>
      <c r="P43">
        <v>132.487425</v>
      </c>
      <c r="Q43">
        <v>5.7935189999999999</v>
      </c>
      <c r="R43">
        <v>11.883808</v>
      </c>
      <c r="S43">
        <v>13.11891</v>
      </c>
      <c r="T43">
        <v>0</v>
      </c>
      <c r="U43">
        <v>404.23868099999999</v>
      </c>
      <c r="V43">
        <v>13.871361</v>
      </c>
      <c r="W43">
        <v>23.286318000000001</v>
      </c>
      <c r="X43">
        <v>142.39683199999999</v>
      </c>
      <c r="Y43">
        <v>0</v>
      </c>
      <c r="Z43">
        <v>12.652766</v>
      </c>
      <c r="AA43">
        <v>0</v>
      </c>
      <c r="AB43">
        <v>25.426079000000001</v>
      </c>
      <c r="AC43">
        <v>18.684038000000001</v>
      </c>
      <c r="AD43">
        <v>17.597225999999999</v>
      </c>
      <c r="AE43">
        <v>47.721108000000001</v>
      </c>
      <c r="AF43">
        <v>0</v>
      </c>
      <c r="AG43">
        <v>12.474379000000001</v>
      </c>
      <c r="AH43">
        <v>86.843214000000003</v>
      </c>
      <c r="AI43">
        <v>2.4576539999999998</v>
      </c>
      <c r="AJ43">
        <v>0</v>
      </c>
      <c r="AK43">
        <v>49.488613999999998</v>
      </c>
      <c r="AL43">
        <v>33.650357999999997</v>
      </c>
      <c r="AM43">
        <v>10.165285000000001</v>
      </c>
      <c r="AN43">
        <v>0.64631700000000003</v>
      </c>
      <c r="AO43">
        <v>7.407133</v>
      </c>
      <c r="AP43">
        <v>4.9461969999999997</v>
      </c>
      <c r="AQ43">
        <v>0</v>
      </c>
      <c r="AR43">
        <v>49.554640999999997</v>
      </c>
      <c r="AS43">
        <v>30.790544000000001</v>
      </c>
      <c r="AT43">
        <v>14.476411000000001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71.13</v>
      </c>
      <c r="BA43">
        <f t="shared" si="1"/>
        <v>2343.8517020000008</v>
      </c>
      <c r="BD43">
        <v>10.84</v>
      </c>
      <c r="BE43">
        <v>7.37</v>
      </c>
      <c r="BF43">
        <v>2.09</v>
      </c>
      <c r="BG43">
        <v>3.88</v>
      </c>
      <c r="BH43">
        <v>5.61</v>
      </c>
      <c r="BI43">
        <v>6.92</v>
      </c>
      <c r="BJ43">
        <v>1.51</v>
      </c>
      <c r="BK43">
        <v>3.19</v>
      </c>
      <c r="BL43">
        <v>3.33</v>
      </c>
      <c r="BM43">
        <v>1.54</v>
      </c>
      <c r="BN43">
        <v>0</v>
      </c>
      <c r="BO43">
        <v>15.22</v>
      </c>
      <c r="BP43">
        <v>2.87</v>
      </c>
      <c r="BQ43">
        <v>4.2300000000000004</v>
      </c>
      <c r="BR43">
        <v>2.09</v>
      </c>
      <c r="BS43">
        <v>0.44</v>
      </c>
      <c r="BT43">
        <v>0</v>
      </c>
      <c r="BU43">
        <v>0</v>
      </c>
      <c r="BV43">
        <v>0</v>
      </c>
      <c r="BW43">
        <f t="shared" si="2"/>
        <v>71.13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14.86562</v>
      </c>
      <c r="K44">
        <v>490.37240000000003</v>
      </c>
      <c r="L44">
        <v>340.78777400000001</v>
      </c>
      <c r="M44">
        <v>88.807599999999994</v>
      </c>
      <c r="N44">
        <v>114.026062</v>
      </c>
      <c r="O44">
        <v>119.37442799999999</v>
      </c>
      <c r="P44">
        <v>132.487425</v>
      </c>
      <c r="Q44">
        <v>5.7935189999999999</v>
      </c>
      <c r="R44">
        <v>11.883808</v>
      </c>
      <c r="S44">
        <v>13.11891</v>
      </c>
      <c r="T44">
        <v>0</v>
      </c>
      <c r="U44">
        <v>404.23868099999999</v>
      </c>
      <c r="V44">
        <v>13.871361</v>
      </c>
      <c r="W44">
        <v>23.286318000000001</v>
      </c>
      <c r="X44">
        <v>142.39683199999999</v>
      </c>
      <c r="Y44">
        <v>0</v>
      </c>
      <c r="Z44">
        <v>12.652766</v>
      </c>
      <c r="AA44">
        <v>0</v>
      </c>
      <c r="AB44">
        <v>25.348875</v>
      </c>
      <c r="AC44">
        <v>18.684038000000001</v>
      </c>
      <c r="AD44">
        <v>17.597225999999999</v>
      </c>
      <c r="AE44">
        <v>47.721108000000001</v>
      </c>
      <c r="AF44">
        <v>0</v>
      </c>
      <c r="AG44">
        <v>12.474379000000001</v>
      </c>
      <c r="AH44">
        <v>86.843214000000003</v>
      </c>
      <c r="AI44">
        <v>2.4576539999999998</v>
      </c>
      <c r="AJ44">
        <v>0</v>
      </c>
      <c r="AK44">
        <v>49.488613999999998</v>
      </c>
      <c r="AL44">
        <v>33.650357999999997</v>
      </c>
      <c r="AM44">
        <v>10.165285000000001</v>
      </c>
      <c r="AN44">
        <v>0.64631700000000003</v>
      </c>
      <c r="AO44">
        <v>7.407133</v>
      </c>
      <c r="AP44">
        <v>4.9461969999999997</v>
      </c>
      <c r="AQ44">
        <v>0</v>
      </c>
      <c r="AR44">
        <v>48.488950000000003</v>
      </c>
      <c r="AS44">
        <v>30.790544000000001</v>
      </c>
      <c r="AT44">
        <v>14.476411000000001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71.48</v>
      </c>
      <c r="BA44">
        <f t="shared" si="1"/>
        <v>2410.6298070000003</v>
      </c>
      <c r="BD44">
        <v>11.05</v>
      </c>
      <c r="BE44">
        <v>7.37</v>
      </c>
      <c r="BF44">
        <v>2.09</v>
      </c>
      <c r="BG44">
        <v>3.88</v>
      </c>
      <c r="BH44">
        <v>5.61</v>
      </c>
      <c r="BI44">
        <v>6.92</v>
      </c>
      <c r="BJ44">
        <v>1.51</v>
      </c>
      <c r="BK44">
        <v>3.24</v>
      </c>
      <c r="BL44">
        <v>3.42</v>
      </c>
      <c r="BM44">
        <v>1.54</v>
      </c>
      <c r="BN44">
        <v>0</v>
      </c>
      <c r="BO44">
        <v>15.22</v>
      </c>
      <c r="BP44">
        <v>2.87</v>
      </c>
      <c r="BQ44">
        <v>4.2300000000000004</v>
      </c>
      <c r="BR44">
        <v>2.09</v>
      </c>
      <c r="BS44">
        <v>0.44</v>
      </c>
      <c r="BT44">
        <v>0</v>
      </c>
      <c r="BU44">
        <v>0</v>
      </c>
      <c r="BV44">
        <v>0</v>
      </c>
      <c r="BW44">
        <f t="shared" si="2"/>
        <v>71.48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14.86562</v>
      </c>
      <c r="K45">
        <v>538.63739999999996</v>
      </c>
      <c r="L45">
        <v>348.51017400000001</v>
      </c>
      <c r="M45">
        <v>88.807599999999994</v>
      </c>
      <c r="N45">
        <v>114.026062</v>
      </c>
      <c r="O45">
        <v>119.37442799999999</v>
      </c>
      <c r="P45">
        <v>132.487425</v>
      </c>
      <c r="Q45">
        <v>5.7918729999999998</v>
      </c>
      <c r="R45">
        <v>18.162313000000001</v>
      </c>
      <c r="S45">
        <v>20.934460999999999</v>
      </c>
      <c r="T45">
        <v>0</v>
      </c>
      <c r="U45">
        <v>404.23868099999999</v>
      </c>
      <c r="V45">
        <v>20.010669</v>
      </c>
      <c r="W45">
        <v>33.591774000000001</v>
      </c>
      <c r="X45">
        <v>142.39683199999999</v>
      </c>
      <c r="Y45">
        <v>0</v>
      </c>
      <c r="Z45">
        <v>12.652766</v>
      </c>
      <c r="AA45">
        <v>0</v>
      </c>
      <c r="AB45">
        <v>25.348875</v>
      </c>
      <c r="AC45">
        <v>18.684038000000001</v>
      </c>
      <c r="AD45">
        <v>17.597225999999999</v>
      </c>
      <c r="AE45">
        <v>47.721108000000001</v>
      </c>
      <c r="AF45">
        <v>0</v>
      </c>
      <c r="AG45">
        <v>12.474379000000001</v>
      </c>
      <c r="AH45">
        <v>86.843214000000003</v>
      </c>
      <c r="AI45">
        <v>2.4576539999999998</v>
      </c>
      <c r="AJ45">
        <v>0</v>
      </c>
      <c r="AK45">
        <v>49.488613999999998</v>
      </c>
      <c r="AL45">
        <v>33.650357999999997</v>
      </c>
      <c r="AM45">
        <v>10.165285000000001</v>
      </c>
      <c r="AN45">
        <v>0.64631700000000003</v>
      </c>
      <c r="AO45">
        <v>7.407133</v>
      </c>
      <c r="AP45">
        <v>4.9461969999999997</v>
      </c>
      <c r="AQ45">
        <v>0</v>
      </c>
      <c r="AR45">
        <v>48.488950000000003</v>
      </c>
      <c r="AS45">
        <v>30.790544000000001</v>
      </c>
      <c r="AT45">
        <v>14.476411000000001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71.48</v>
      </c>
      <c r="BA45">
        <f t="shared" si="1"/>
        <v>2497.1543810000003</v>
      </c>
      <c r="BD45">
        <v>11.05</v>
      </c>
      <c r="BE45">
        <v>7.37</v>
      </c>
      <c r="BF45">
        <v>2.09</v>
      </c>
      <c r="BG45">
        <v>3.88</v>
      </c>
      <c r="BH45">
        <v>5.61</v>
      </c>
      <c r="BI45">
        <v>6.92</v>
      </c>
      <c r="BJ45">
        <v>1.51</v>
      </c>
      <c r="BK45">
        <v>3.24</v>
      </c>
      <c r="BL45">
        <v>3.42</v>
      </c>
      <c r="BM45">
        <v>1.54</v>
      </c>
      <c r="BN45">
        <v>0</v>
      </c>
      <c r="BO45">
        <v>15.22</v>
      </c>
      <c r="BP45">
        <v>2.87</v>
      </c>
      <c r="BQ45">
        <v>4.2300000000000004</v>
      </c>
      <c r="BR45">
        <v>2.09</v>
      </c>
      <c r="BS45">
        <v>0.44</v>
      </c>
      <c r="BT45">
        <v>0</v>
      </c>
      <c r="BU45">
        <v>0</v>
      </c>
      <c r="BV45">
        <v>0</v>
      </c>
      <c r="BW45">
        <f t="shared" si="2"/>
        <v>71.48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14.86562</v>
      </c>
      <c r="K46">
        <v>562.76990000000001</v>
      </c>
      <c r="L46">
        <v>370.71207399999997</v>
      </c>
      <c r="M46">
        <v>88.807599999999994</v>
      </c>
      <c r="N46">
        <v>114.026062</v>
      </c>
      <c r="O46">
        <v>119.37442799999999</v>
      </c>
      <c r="P46">
        <v>132.487425</v>
      </c>
      <c r="Q46">
        <v>5.7918729999999998</v>
      </c>
      <c r="R46">
        <v>20.460592999999999</v>
      </c>
      <c r="S46">
        <v>25.474364000000001</v>
      </c>
      <c r="T46">
        <v>0</v>
      </c>
      <c r="U46">
        <v>404.23868099999999</v>
      </c>
      <c r="V46">
        <v>20.010669</v>
      </c>
      <c r="W46">
        <v>33.591774000000001</v>
      </c>
      <c r="X46">
        <v>142.39683199999999</v>
      </c>
      <c r="Y46">
        <v>0</v>
      </c>
      <c r="Z46">
        <v>12.652766</v>
      </c>
      <c r="AA46">
        <v>0</v>
      </c>
      <c r="AB46">
        <v>25.348875</v>
      </c>
      <c r="AC46">
        <v>18.684038000000001</v>
      </c>
      <c r="AD46">
        <v>17.597225999999999</v>
      </c>
      <c r="AE46">
        <v>47.721108000000001</v>
      </c>
      <c r="AF46">
        <v>0</v>
      </c>
      <c r="AG46">
        <v>12.474379000000001</v>
      </c>
      <c r="AH46">
        <v>86.843214000000003</v>
      </c>
      <c r="AI46">
        <v>2.4576539999999998</v>
      </c>
      <c r="AJ46">
        <v>0</v>
      </c>
      <c r="AK46">
        <v>49.488613999999998</v>
      </c>
      <c r="AL46">
        <v>33.650357999999997</v>
      </c>
      <c r="AM46">
        <v>10.165285000000001</v>
      </c>
      <c r="AN46">
        <v>0.64631700000000003</v>
      </c>
      <c r="AO46">
        <v>7.407133</v>
      </c>
      <c r="AP46">
        <v>4.9461969999999997</v>
      </c>
      <c r="AQ46">
        <v>0</v>
      </c>
      <c r="AR46">
        <v>48.488950000000003</v>
      </c>
      <c r="AS46">
        <v>30.790544000000001</v>
      </c>
      <c r="AT46">
        <v>14.476411000000001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72.100000000000009</v>
      </c>
      <c r="BA46">
        <f t="shared" si="1"/>
        <v>2550.9469640000007</v>
      </c>
      <c r="BD46">
        <v>11.67</v>
      </c>
      <c r="BE46">
        <v>7.37</v>
      </c>
      <c r="BF46">
        <v>2.09</v>
      </c>
      <c r="BG46">
        <v>3.88</v>
      </c>
      <c r="BH46">
        <v>5.61</v>
      </c>
      <c r="BI46">
        <v>6.92</v>
      </c>
      <c r="BJ46">
        <v>1.51</v>
      </c>
      <c r="BK46">
        <v>3.24</v>
      </c>
      <c r="BL46">
        <v>3.42</v>
      </c>
      <c r="BM46">
        <v>1.54</v>
      </c>
      <c r="BN46">
        <v>0</v>
      </c>
      <c r="BO46">
        <v>15.22</v>
      </c>
      <c r="BP46">
        <v>2.87</v>
      </c>
      <c r="BQ46">
        <v>4.2300000000000004</v>
      </c>
      <c r="BR46">
        <v>2.09</v>
      </c>
      <c r="BS46">
        <v>0.44</v>
      </c>
      <c r="BT46">
        <v>0</v>
      </c>
      <c r="BU46">
        <v>0</v>
      </c>
      <c r="BV46">
        <v>0</v>
      </c>
      <c r="BW46">
        <f t="shared" si="2"/>
        <v>72.100000000000009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14.86562</v>
      </c>
      <c r="K47">
        <v>562.76990000000001</v>
      </c>
      <c r="L47">
        <v>389.052774</v>
      </c>
      <c r="M47">
        <v>88.807599999999994</v>
      </c>
      <c r="N47">
        <v>114.026062</v>
      </c>
      <c r="O47">
        <v>119.37442799999999</v>
      </c>
      <c r="P47">
        <v>132.487425</v>
      </c>
      <c r="Q47">
        <v>5.7918000000000003</v>
      </c>
      <c r="R47">
        <v>20.460592999999999</v>
      </c>
      <c r="S47">
        <v>25.474364000000001</v>
      </c>
      <c r="T47">
        <v>0</v>
      </c>
      <c r="U47">
        <v>404.23868099999999</v>
      </c>
      <c r="V47">
        <v>20.010669</v>
      </c>
      <c r="W47">
        <v>33.591774000000001</v>
      </c>
      <c r="X47">
        <v>142.39683199999999</v>
      </c>
      <c r="Y47">
        <v>0</v>
      </c>
      <c r="Z47">
        <v>12.652766</v>
      </c>
      <c r="AA47">
        <v>0</v>
      </c>
      <c r="AB47">
        <v>25.348875</v>
      </c>
      <c r="AC47">
        <v>9.3420190000000005</v>
      </c>
      <c r="AD47">
        <v>17.597225999999999</v>
      </c>
      <c r="AE47">
        <v>47.721108000000001</v>
      </c>
      <c r="AF47">
        <v>0</v>
      </c>
      <c r="AG47">
        <v>12.474379000000001</v>
      </c>
      <c r="AH47">
        <v>86.843214000000003</v>
      </c>
      <c r="AI47">
        <v>2.4576539999999998</v>
      </c>
      <c r="AJ47">
        <v>0</v>
      </c>
      <c r="AK47">
        <v>49.488613999999998</v>
      </c>
      <c r="AL47">
        <v>44.867144000000003</v>
      </c>
      <c r="AM47">
        <v>10.165285000000001</v>
      </c>
      <c r="AN47">
        <v>0.64631700000000003</v>
      </c>
      <c r="AO47">
        <v>7.0949549999999997</v>
      </c>
      <c r="AP47">
        <v>4.9461969999999997</v>
      </c>
      <c r="AQ47">
        <v>0</v>
      </c>
      <c r="AR47">
        <v>48.488950000000003</v>
      </c>
      <c r="AS47">
        <v>30.790544000000001</v>
      </c>
      <c r="AT47">
        <v>14.476411000000001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72.320000000000007</v>
      </c>
      <c r="BA47">
        <f t="shared" si="1"/>
        <v>2571.0701800000011</v>
      </c>
      <c r="BD47">
        <v>11.88</v>
      </c>
      <c r="BE47">
        <v>7.37</v>
      </c>
      <c r="BF47">
        <v>2.1</v>
      </c>
      <c r="BG47">
        <v>3.88</v>
      </c>
      <c r="BH47">
        <v>5.61</v>
      </c>
      <c r="BI47">
        <v>6.92</v>
      </c>
      <c r="BJ47">
        <v>1.51</v>
      </c>
      <c r="BK47">
        <v>3.24</v>
      </c>
      <c r="BL47">
        <v>3.42</v>
      </c>
      <c r="BM47">
        <v>1.54</v>
      </c>
      <c r="BN47">
        <v>0</v>
      </c>
      <c r="BO47">
        <v>15.22</v>
      </c>
      <c r="BP47">
        <v>2.87</v>
      </c>
      <c r="BQ47">
        <v>4.2300000000000004</v>
      </c>
      <c r="BR47">
        <v>2.09</v>
      </c>
      <c r="BS47">
        <v>0.44</v>
      </c>
      <c r="BT47">
        <v>0</v>
      </c>
      <c r="BU47">
        <v>0</v>
      </c>
      <c r="BV47">
        <v>0</v>
      </c>
      <c r="BW47">
        <f t="shared" si="2"/>
        <v>72.320000000000007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14.86562</v>
      </c>
      <c r="K48">
        <v>562.76990000000001</v>
      </c>
      <c r="L48">
        <v>442.73967199999998</v>
      </c>
      <c r="M48">
        <v>88.807599999999994</v>
      </c>
      <c r="N48">
        <v>114.026062</v>
      </c>
      <c r="O48">
        <v>119.37442799999999</v>
      </c>
      <c r="P48">
        <v>132.487425</v>
      </c>
      <c r="Q48">
        <v>5.7918000000000003</v>
      </c>
      <c r="R48">
        <v>20.460592999999999</v>
      </c>
      <c r="S48">
        <v>25.474364000000001</v>
      </c>
      <c r="T48">
        <v>0</v>
      </c>
      <c r="U48">
        <v>404.23868099999999</v>
      </c>
      <c r="V48">
        <v>20.010669</v>
      </c>
      <c r="W48">
        <v>33.591774000000001</v>
      </c>
      <c r="X48">
        <v>142.39683199999999</v>
      </c>
      <c r="Y48">
        <v>0</v>
      </c>
      <c r="Z48">
        <v>12.652766</v>
      </c>
      <c r="AA48">
        <v>0</v>
      </c>
      <c r="AB48">
        <v>12.610099999999999</v>
      </c>
      <c r="AC48">
        <v>9.3420190000000005</v>
      </c>
      <c r="AD48">
        <v>17.597225999999999</v>
      </c>
      <c r="AE48">
        <v>47.721108000000001</v>
      </c>
      <c r="AF48">
        <v>0</v>
      </c>
      <c r="AG48">
        <v>12.474379000000001</v>
      </c>
      <c r="AH48">
        <v>86.843214000000003</v>
      </c>
      <c r="AI48">
        <v>2.4576539999999998</v>
      </c>
      <c r="AJ48">
        <v>0</v>
      </c>
      <c r="AK48">
        <v>49.488613999999998</v>
      </c>
      <c r="AL48">
        <v>44.867144000000003</v>
      </c>
      <c r="AM48">
        <v>10.165285000000001</v>
      </c>
      <c r="AN48">
        <v>0.64631700000000003</v>
      </c>
      <c r="AO48">
        <v>7.0949549999999997</v>
      </c>
      <c r="AP48">
        <v>4.9461969999999997</v>
      </c>
      <c r="AQ48">
        <v>0</v>
      </c>
      <c r="AR48">
        <v>48.488950000000003</v>
      </c>
      <c r="AS48">
        <v>30.790544000000001</v>
      </c>
      <c r="AT48">
        <v>14.476411000000001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72.53</v>
      </c>
      <c r="BA48">
        <f t="shared" si="1"/>
        <v>2612.2283030000008</v>
      </c>
      <c r="BD48">
        <v>12.09</v>
      </c>
      <c r="BE48">
        <v>7.37</v>
      </c>
      <c r="BF48">
        <v>2.1</v>
      </c>
      <c r="BG48">
        <v>3.88</v>
      </c>
      <c r="BH48">
        <v>5.61</v>
      </c>
      <c r="BI48">
        <v>6.92</v>
      </c>
      <c r="BJ48">
        <v>1.51</v>
      </c>
      <c r="BK48">
        <v>3.24</v>
      </c>
      <c r="BL48">
        <v>3.42</v>
      </c>
      <c r="BM48">
        <v>1.54</v>
      </c>
      <c r="BN48">
        <v>0</v>
      </c>
      <c r="BO48">
        <v>15.22</v>
      </c>
      <c r="BP48">
        <v>2.87</v>
      </c>
      <c r="BQ48">
        <v>4.2300000000000004</v>
      </c>
      <c r="BR48">
        <v>2.09</v>
      </c>
      <c r="BS48">
        <v>0.44</v>
      </c>
      <c r="BT48">
        <v>0</v>
      </c>
      <c r="BU48">
        <v>0</v>
      </c>
      <c r="BV48">
        <v>0</v>
      </c>
      <c r="BW48">
        <f t="shared" si="2"/>
        <v>72.53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14.86562</v>
      </c>
      <c r="K49">
        <v>598.81217500000002</v>
      </c>
      <c r="L49">
        <v>460.115072</v>
      </c>
      <c r="M49">
        <v>88.807599999999994</v>
      </c>
      <c r="N49">
        <v>114.026062</v>
      </c>
      <c r="O49">
        <v>119.37442799999999</v>
      </c>
      <c r="P49">
        <v>133.2114</v>
      </c>
      <c r="Q49">
        <v>5.7935030000000003</v>
      </c>
      <c r="R49">
        <v>20.460592999999999</v>
      </c>
      <c r="S49">
        <v>25.474364000000001</v>
      </c>
      <c r="T49">
        <v>0</v>
      </c>
      <c r="U49">
        <v>404.23868099999999</v>
      </c>
      <c r="V49">
        <v>20.010669</v>
      </c>
      <c r="W49">
        <v>33.591774000000001</v>
      </c>
      <c r="X49">
        <v>142.39683199999999</v>
      </c>
      <c r="Y49">
        <v>0</v>
      </c>
      <c r="Z49">
        <v>12.652766</v>
      </c>
      <c r="AA49">
        <v>0</v>
      </c>
      <c r="AB49">
        <v>12.610099999999999</v>
      </c>
      <c r="AC49">
        <v>9.3420190000000005</v>
      </c>
      <c r="AD49">
        <v>17.597225999999999</v>
      </c>
      <c r="AE49">
        <v>47.721108000000001</v>
      </c>
      <c r="AF49">
        <v>0</v>
      </c>
      <c r="AG49">
        <v>12.474379000000001</v>
      </c>
      <c r="AH49">
        <v>81.084137999999996</v>
      </c>
      <c r="AI49">
        <v>0</v>
      </c>
      <c r="AJ49">
        <v>0</v>
      </c>
      <c r="AK49">
        <v>49.488613999999998</v>
      </c>
      <c r="AL49">
        <v>44.867144000000003</v>
      </c>
      <c r="AM49">
        <v>10.165285000000001</v>
      </c>
      <c r="AN49">
        <v>0.64631700000000003</v>
      </c>
      <c r="AO49">
        <v>7.0949549999999997</v>
      </c>
      <c r="AP49">
        <v>4.9461969999999997</v>
      </c>
      <c r="AQ49">
        <v>0</v>
      </c>
      <c r="AR49">
        <v>48.488950000000003</v>
      </c>
      <c r="AS49">
        <v>30.790544000000001</v>
      </c>
      <c r="AT49">
        <v>14.476411000000001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72.73</v>
      </c>
      <c r="BA49">
        <f t="shared" si="1"/>
        <v>2658.3549260000009</v>
      </c>
      <c r="BD49">
        <v>12.29</v>
      </c>
      <c r="BE49">
        <v>7.37</v>
      </c>
      <c r="BF49">
        <v>2.1</v>
      </c>
      <c r="BG49">
        <v>3.88</v>
      </c>
      <c r="BH49">
        <v>5.61</v>
      </c>
      <c r="BI49">
        <v>6.92</v>
      </c>
      <c r="BJ49">
        <v>1.51</v>
      </c>
      <c r="BK49">
        <v>3.24</v>
      </c>
      <c r="BL49">
        <v>3.42</v>
      </c>
      <c r="BM49">
        <v>1.54</v>
      </c>
      <c r="BN49">
        <v>0</v>
      </c>
      <c r="BO49">
        <v>15.22</v>
      </c>
      <c r="BP49">
        <v>2.87</v>
      </c>
      <c r="BQ49">
        <v>4.2300000000000004</v>
      </c>
      <c r="BR49">
        <v>2.09</v>
      </c>
      <c r="BS49">
        <v>0.44</v>
      </c>
      <c r="BT49">
        <v>0</v>
      </c>
      <c r="BU49">
        <v>0</v>
      </c>
      <c r="BV49">
        <v>0</v>
      </c>
      <c r="BW49">
        <f t="shared" si="2"/>
        <v>72.73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14.86562</v>
      </c>
      <c r="K50">
        <v>620.04877499999998</v>
      </c>
      <c r="L50">
        <v>479.42107199999998</v>
      </c>
      <c r="M50">
        <v>88.807599999999994</v>
      </c>
      <c r="N50">
        <v>114.026062</v>
      </c>
      <c r="O50">
        <v>119.37442799999999</v>
      </c>
      <c r="P50">
        <v>133.2114</v>
      </c>
      <c r="Q50">
        <v>5.7935030000000003</v>
      </c>
      <c r="R50">
        <v>20.460592999999999</v>
      </c>
      <c r="S50">
        <v>25.474364000000001</v>
      </c>
      <c r="T50">
        <v>0</v>
      </c>
      <c r="U50">
        <v>404.23868099999999</v>
      </c>
      <c r="V50">
        <v>20.010669</v>
      </c>
      <c r="W50">
        <v>33.591774000000001</v>
      </c>
      <c r="X50">
        <v>142.39683199999999</v>
      </c>
      <c r="Y50">
        <v>0</v>
      </c>
      <c r="Z50">
        <v>12.635776999999999</v>
      </c>
      <c r="AA50">
        <v>0</v>
      </c>
      <c r="AB50">
        <v>12.610099999999999</v>
      </c>
      <c r="AC50">
        <v>9.3420190000000005</v>
      </c>
      <c r="AD50">
        <v>17.597225999999999</v>
      </c>
      <c r="AE50">
        <v>47.721108000000001</v>
      </c>
      <c r="AF50">
        <v>0</v>
      </c>
      <c r="AG50">
        <v>12.474379000000001</v>
      </c>
      <c r="AH50">
        <v>54.848345999999999</v>
      </c>
      <c r="AI50">
        <v>0</v>
      </c>
      <c r="AJ50">
        <v>0</v>
      </c>
      <c r="AK50">
        <v>49.488613999999998</v>
      </c>
      <c r="AL50">
        <v>44.867144000000003</v>
      </c>
      <c r="AM50">
        <v>10.165285000000001</v>
      </c>
      <c r="AN50">
        <v>0.64631700000000003</v>
      </c>
      <c r="AO50">
        <v>7.0949549999999997</v>
      </c>
      <c r="AP50">
        <v>4.9461969999999997</v>
      </c>
      <c r="AQ50">
        <v>0</v>
      </c>
      <c r="AR50">
        <v>48.488950000000003</v>
      </c>
      <c r="AS50">
        <v>30.790544000000001</v>
      </c>
      <c r="AT50">
        <v>14.476411000000001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72.73</v>
      </c>
      <c r="BA50">
        <f t="shared" si="1"/>
        <v>2672.6447450000005</v>
      </c>
      <c r="BD50">
        <v>12.29</v>
      </c>
      <c r="BE50">
        <v>7.37</v>
      </c>
      <c r="BF50">
        <v>2.1</v>
      </c>
      <c r="BG50">
        <v>3.88</v>
      </c>
      <c r="BH50">
        <v>5.61</v>
      </c>
      <c r="BI50">
        <v>6.92</v>
      </c>
      <c r="BJ50">
        <v>1.51</v>
      </c>
      <c r="BK50">
        <v>3.24</v>
      </c>
      <c r="BL50">
        <v>3.42</v>
      </c>
      <c r="BM50">
        <v>1.54</v>
      </c>
      <c r="BN50">
        <v>0</v>
      </c>
      <c r="BO50">
        <v>15.22</v>
      </c>
      <c r="BP50">
        <v>2.87</v>
      </c>
      <c r="BQ50">
        <v>4.2300000000000004</v>
      </c>
      <c r="BR50">
        <v>2.09</v>
      </c>
      <c r="BS50">
        <v>0.44</v>
      </c>
      <c r="BT50">
        <v>0</v>
      </c>
      <c r="BU50">
        <v>0</v>
      </c>
      <c r="BV50">
        <v>0</v>
      </c>
      <c r="BW50">
        <f t="shared" si="2"/>
        <v>72.73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14.86562</v>
      </c>
      <c r="K51">
        <v>658.69282299999998</v>
      </c>
      <c r="L51">
        <v>490.03937200000001</v>
      </c>
      <c r="M51">
        <v>88.807599999999994</v>
      </c>
      <c r="N51">
        <v>114.026062</v>
      </c>
      <c r="O51">
        <v>119.37442799999999</v>
      </c>
      <c r="P51">
        <v>133.2114</v>
      </c>
      <c r="Q51">
        <v>5.7918000000000003</v>
      </c>
      <c r="R51">
        <v>20.460592999999999</v>
      </c>
      <c r="S51">
        <v>25.474364000000001</v>
      </c>
      <c r="T51">
        <v>0</v>
      </c>
      <c r="U51">
        <v>404.23868099999999</v>
      </c>
      <c r="V51">
        <v>20.010669</v>
      </c>
      <c r="W51">
        <v>33.591774000000001</v>
      </c>
      <c r="X51">
        <v>142.39683199999999</v>
      </c>
      <c r="Y51">
        <v>0</v>
      </c>
      <c r="Z51">
        <v>6.3263829999999999</v>
      </c>
      <c r="AA51">
        <v>0</v>
      </c>
      <c r="AB51">
        <v>12.610099999999999</v>
      </c>
      <c r="AC51">
        <v>9.3420190000000005</v>
      </c>
      <c r="AD51">
        <v>17.597225999999999</v>
      </c>
      <c r="AE51">
        <v>47.721108000000001</v>
      </c>
      <c r="AF51">
        <v>0</v>
      </c>
      <c r="AG51">
        <v>12.474379000000001</v>
      </c>
      <c r="AH51">
        <v>36.565564000000002</v>
      </c>
      <c r="AI51">
        <v>0</v>
      </c>
      <c r="AJ51">
        <v>0</v>
      </c>
      <c r="AK51">
        <v>49.488613999999998</v>
      </c>
      <c r="AL51">
        <v>44.867144000000003</v>
      </c>
      <c r="AM51">
        <v>10.165285000000001</v>
      </c>
      <c r="AN51">
        <v>0.64631700000000003</v>
      </c>
      <c r="AO51">
        <v>6.8111569999999997</v>
      </c>
      <c r="AP51">
        <v>4.9461969999999997</v>
      </c>
      <c r="AQ51">
        <v>0</v>
      </c>
      <c r="AR51">
        <v>48.488950000000003</v>
      </c>
      <c r="AS51">
        <v>30.790544000000001</v>
      </c>
      <c r="AT51">
        <v>14.476411000000001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72.73</v>
      </c>
      <c r="BA51">
        <f t="shared" si="1"/>
        <v>2697.0294160000003</v>
      </c>
      <c r="BD51">
        <v>12.29</v>
      </c>
      <c r="BE51">
        <v>7.37</v>
      </c>
      <c r="BF51">
        <v>2.1</v>
      </c>
      <c r="BG51">
        <v>3.88</v>
      </c>
      <c r="BH51">
        <v>5.61</v>
      </c>
      <c r="BI51">
        <v>6.92</v>
      </c>
      <c r="BJ51">
        <v>1.51</v>
      </c>
      <c r="BK51">
        <v>3.24</v>
      </c>
      <c r="BL51">
        <v>3.42</v>
      </c>
      <c r="BM51">
        <v>1.54</v>
      </c>
      <c r="BN51">
        <v>0</v>
      </c>
      <c r="BO51">
        <v>15.22</v>
      </c>
      <c r="BP51">
        <v>2.87</v>
      </c>
      <c r="BQ51">
        <v>4.2300000000000004</v>
      </c>
      <c r="BR51">
        <v>2.09</v>
      </c>
      <c r="BS51">
        <v>0.44</v>
      </c>
      <c r="BT51">
        <v>0</v>
      </c>
      <c r="BU51">
        <v>0</v>
      </c>
      <c r="BV51">
        <v>0</v>
      </c>
      <c r="BW51">
        <f t="shared" si="2"/>
        <v>72.73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14.86562</v>
      </c>
      <c r="K52">
        <v>658.69282299999998</v>
      </c>
      <c r="L52">
        <v>506.44947200000001</v>
      </c>
      <c r="M52">
        <v>88.807599999999994</v>
      </c>
      <c r="N52">
        <v>114.026062</v>
      </c>
      <c r="O52">
        <v>119.37442799999999</v>
      </c>
      <c r="P52">
        <v>133.2114</v>
      </c>
      <c r="Q52">
        <v>5.7918139999999996</v>
      </c>
      <c r="R52">
        <v>20.460592999999999</v>
      </c>
      <c r="S52">
        <v>25.474364000000001</v>
      </c>
      <c r="T52">
        <v>0</v>
      </c>
      <c r="U52">
        <v>404.23868099999999</v>
      </c>
      <c r="V52">
        <v>20.010669</v>
      </c>
      <c r="W52">
        <v>33.591774000000001</v>
      </c>
      <c r="X52">
        <v>142.39683199999999</v>
      </c>
      <c r="Y52">
        <v>0</v>
      </c>
      <c r="Z52">
        <v>6.3263829999999999</v>
      </c>
      <c r="AA52">
        <v>0</v>
      </c>
      <c r="AB52">
        <v>12.610099999999999</v>
      </c>
      <c r="AC52">
        <v>9.3420190000000005</v>
      </c>
      <c r="AD52">
        <v>17.597225999999999</v>
      </c>
      <c r="AE52">
        <v>47.721108000000001</v>
      </c>
      <c r="AF52">
        <v>0</v>
      </c>
      <c r="AG52">
        <v>12.474379000000001</v>
      </c>
      <c r="AH52">
        <v>18.282782000000001</v>
      </c>
      <c r="AI52">
        <v>0</v>
      </c>
      <c r="AJ52">
        <v>0</v>
      </c>
      <c r="AK52">
        <v>49.488613999999998</v>
      </c>
      <c r="AL52">
        <v>44.867144000000003</v>
      </c>
      <c r="AM52">
        <v>10.165285000000001</v>
      </c>
      <c r="AN52">
        <v>0.64631700000000003</v>
      </c>
      <c r="AO52">
        <v>6.8111569999999997</v>
      </c>
      <c r="AP52">
        <v>4.9461969999999997</v>
      </c>
      <c r="AQ52">
        <v>0</v>
      </c>
      <c r="AR52">
        <v>48.488950000000003</v>
      </c>
      <c r="AS52">
        <v>30.790544000000001</v>
      </c>
      <c r="AT52">
        <v>14.476411000000001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73.350000000000009</v>
      </c>
      <c r="BA52">
        <f t="shared" si="1"/>
        <v>2695.7767480000002</v>
      </c>
      <c r="BD52">
        <v>12.91</v>
      </c>
      <c r="BE52">
        <v>7.37</v>
      </c>
      <c r="BF52">
        <v>2.1</v>
      </c>
      <c r="BG52">
        <v>3.88</v>
      </c>
      <c r="BH52">
        <v>5.61</v>
      </c>
      <c r="BI52">
        <v>6.92</v>
      </c>
      <c r="BJ52">
        <v>1.51</v>
      </c>
      <c r="BK52">
        <v>3.24</v>
      </c>
      <c r="BL52">
        <v>3.42</v>
      </c>
      <c r="BM52">
        <v>1.54</v>
      </c>
      <c r="BN52">
        <v>0</v>
      </c>
      <c r="BO52">
        <v>15.22</v>
      </c>
      <c r="BP52">
        <v>2.87</v>
      </c>
      <c r="BQ52">
        <v>4.2300000000000004</v>
      </c>
      <c r="BR52">
        <v>2.09</v>
      </c>
      <c r="BS52">
        <v>0.44</v>
      </c>
      <c r="BT52">
        <v>0</v>
      </c>
      <c r="BU52">
        <v>0</v>
      </c>
      <c r="BV52">
        <v>0</v>
      </c>
      <c r="BW52">
        <f t="shared" si="2"/>
        <v>73.350000000000009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14.86562</v>
      </c>
      <c r="K53">
        <v>658.69282299999998</v>
      </c>
      <c r="L53">
        <v>513.20657200000005</v>
      </c>
      <c r="M53">
        <v>88.807599999999994</v>
      </c>
      <c r="N53">
        <v>114.026062</v>
      </c>
      <c r="O53">
        <v>119.37442799999999</v>
      </c>
      <c r="P53">
        <v>133.2114</v>
      </c>
      <c r="Q53">
        <v>5.7918139999999996</v>
      </c>
      <c r="R53">
        <v>20.460592999999999</v>
      </c>
      <c r="S53">
        <v>25.474364000000001</v>
      </c>
      <c r="T53">
        <v>0</v>
      </c>
      <c r="U53">
        <v>404.23868099999999</v>
      </c>
      <c r="V53">
        <v>20.010669</v>
      </c>
      <c r="W53">
        <v>33.591774000000001</v>
      </c>
      <c r="X53">
        <v>142.39683199999999</v>
      </c>
      <c r="Y53">
        <v>0</v>
      </c>
      <c r="Z53">
        <v>6.3263829999999999</v>
      </c>
      <c r="AA53">
        <v>0</v>
      </c>
      <c r="AB53">
        <v>12.610099999999999</v>
      </c>
      <c r="AC53">
        <v>9.3420190000000005</v>
      </c>
      <c r="AD53">
        <v>17.597225999999999</v>
      </c>
      <c r="AE53">
        <v>47.721108000000001</v>
      </c>
      <c r="AF53">
        <v>0</v>
      </c>
      <c r="AG53">
        <v>12.474379000000001</v>
      </c>
      <c r="AH53">
        <v>0</v>
      </c>
      <c r="AI53">
        <v>0</v>
      </c>
      <c r="AJ53">
        <v>0</v>
      </c>
      <c r="AK53">
        <v>49.488613999999998</v>
      </c>
      <c r="AL53">
        <v>44.867144000000003</v>
      </c>
      <c r="AM53">
        <v>10.165285000000001</v>
      </c>
      <c r="AN53">
        <v>0.64631700000000003</v>
      </c>
      <c r="AO53">
        <v>6.8111569999999997</v>
      </c>
      <c r="AP53">
        <v>4.9461969999999997</v>
      </c>
      <c r="AQ53">
        <v>1.216278</v>
      </c>
      <c r="AR53">
        <v>48.488950000000003</v>
      </c>
      <c r="AS53">
        <v>30.790544000000001</v>
      </c>
      <c r="AT53">
        <v>14.476411000000001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73.970000000000013</v>
      </c>
      <c r="BA53">
        <f t="shared" si="1"/>
        <v>2686.0873439999996</v>
      </c>
      <c r="BD53">
        <v>13.53</v>
      </c>
      <c r="BE53">
        <v>7.37</v>
      </c>
      <c r="BF53">
        <v>2.1</v>
      </c>
      <c r="BG53">
        <v>3.88</v>
      </c>
      <c r="BH53">
        <v>5.61</v>
      </c>
      <c r="BI53">
        <v>6.92</v>
      </c>
      <c r="BJ53">
        <v>1.51</v>
      </c>
      <c r="BK53">
        <v>3.24</v>
      </c>
      <c r="BL53">
        <v>3.42</v>
      </c>
      <c r="BM53">
        <v>1.54</v>
      </c>
      <c r="BN53">
        <v>0</v>
      </c>
      <c r="BO53">
        <v>15.22</v>
      </c>
      <c r="BP53">
        <v>2.87</v>
      </c>
      <c r="BQ53">
        <v>4.2300000000000004</v>
      </c>
      <c r="BR53">
        <v>2.09</v>
      </c>
      <c r="BS53">
        <v>0.44</v>
      </c>
      <c r="BT53">
        <v>0</v>
      </c>
      <c r="BU53">
        <v>0</v>
      </c>
      <c r="BV53">
        <v>0</v>
      </c>
      <c r="BW53">
        <f t="shared" si="2"/>
        <v>73.970000000000013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14.86562</v>
      </c>
      <c r="K54">
        <v>658.69282299999998</v>
      </c>
      <c r="L54">
        <v>494.86587200000002</v>
      </c>
      <c r="M54">
        <v>88.807599999999994</v>
      </c>
      <c r="N54">
        <v>114.026062</v>
      </c>
      <c r="O54">
        <v>119.37442799999999</v>
      </c>
      <c r="P54">
        <v>133.2114</v>
      </c>
      <c r="Q54">
        <v>5.7918139999999996</v>
      </c>
      <c r="R54">
        <v>20.460592999999999</v>
      </c>
      <c r="S54">
        <v>25.474364000000001</v>
      </c>
      <c r="T54">
        <v>0</v>
      </c>
      <c r="U54">
        <v>404.23868099999999</v>
      </c>
      <c r="V54">
        <v>20.010669</v>
      </c>
      <c r="W54">
        <v>33.591774000000001</v>
      </c>
      <c r="X54">
        <v>142.39683199999999</v>
      </c>
      <c r="Y54">
        <v>0</v>
      </c>
      <c r="Z54">
        <v>6.3263829999999999</v>
      </c>
      <c r="AA54">
        <v>0</v>
      </c>
      <c r="AB54">
        <v>12.713039999999999</v>
      </c>
      <c r="AC54">
        <v>9.3420190000000005</v>
      </c>
      <c r="AD54">
        <v>17.597225999999999</v>
      </c>
      <c r="AE54">
        <v>47.721108000000001</v>
      </c>
      <c r="AF54">
        <v>0</v>
      </c>
      <c r="AG54">
        <v>12.474379000000001</v>
      </c>
      <c r="AH54">
        <v>0</v>
      </c>
      <c r="AI54">
        <v>0</v>
      </c>
      <c r="AJ54">
        <v>0</v>
      </c>
      <c r="AK54">
        <v>49.488613999999998</v>
      </c>
      <c r="AL54">
        <v>44.867144000000003</v>
      </c>
      <c r="AM54">
        <v>10.165285000000001</v>
      </c>
      <c r="AN54">
        <v>0.64631700000000003</v>
      </c>
      <c r="AO54">
        <v>6.8111569999999997</v>
      </c>
      <c r="AP54">
        <v>4.9461969999999997</v>
      </c>
      <c r="AQ54">
        <v>7.6017380000000001</v>
      </c>
      <c r="AR54">
        <v>48.488950000000003</v>
      </c>
      <c r="AS54">
        <v>30.790544000000001</v>
      </c>
      <c r="AT54">
        <v>14.476411000000001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74.430000000000007</v>
      </c>
      <c r="BA54">
        <f t="shared" si="1"/>
        <v>2674.6950440000001</v>
      </c>
      <c r="BD54">
        <v>14.15</v>
      </c>
      <c r="BE54">
        <v>7.37</v>
      </c>
      <c r="BF54">
        <v>2.1</v>
      </c>
      <c r="BG54">
        <v>3.88</v>
      </c>
      <c r="BH54">
        <v>5.61</v>
      </c>
      <c r="BI54">
        <v>6.92</v>
      </c>
      <c r="BJ54">
        <v>1.51</v>
      </c>
      <c r="BK54">
        <v>3.18</v>
      </c>
      <c r="BL54">
        <v>3.32</v>
      </c>
      <c r="BM54">
        <v>1.54</v>
      </c>
      <c r="BN54">
        <v>0</v>
      </c>
      <c r="BO54">
        <v>15.22</v>
      </c>
      <c r="BP54">
        <v>2.87</v>
      </c>
      <c r="BQ54">
        <v>4.2300000000000004</v>
      </c>
      <c r="BR54">
        <v>2.09</v>
      </c>
      <c r="BS54">
        <v>0.44</v>
      </c>
      <c r="BT54">
        <v>0</v>
      </c>
      <c r="BU54">
        <v>0</v>
      </c>
      <c r="BV54">
        <v>0</v>
      </c>
      <c r="BW54">
        <f t="shared" si="2"/>
        <v>74.430000000000007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14.86562</v>
      </c>
      <c r="K55">
        <v>658.69282299999998</v>
      </c>
      <c r="L55">
        <v>471.69867199999999</v>
      </c>
      <c r="M55">
        <v>88.807599999999994</v>
      </c>
      <c r="N55">
        <v>114.026062</v>
      </c>
      <c r="O55">
        <v>119.37442799999999</v>
      </c>
      <c r="P55">
        <v>133.2114</v>
      </c>
      <c r="Q55">
        <v>5.7918620000000001</v>
      </c>
      <c r="R55">
        <v>20.460592999999999</v>
      </c>
      <c r="S55">
        <v>25.474364000000001</v>
      </c>
      <c r="T55">
        <v>0</v>
      </c>
      <c r="U55">
        <v>404.23868099999999</v>
      </c>
      <c r="V55">
        <v>20.010669</v>
      </c>
      <c r="W55">
        <v>33.591774000000001</v>
      </c>
      <c r="X55">
        <v>142.39683199999999</v>
      </c>
      <c r="Y55">
        <v>0</v>
      </c>
      <c r="Z55">
        <v>6.3263829999999999</v>
      </c>
      <c r="AA55">
        <v>0</v>
      </c>
      <c r="AB55">
        <v>12.713039999999999</v>
      </c>
      <c r="AC55">
        <v>9.3420190000000005</v>
      </c>
      <c r="AD55">
        <v>17.597225999999999</v>
      </c>
      <c r="AE55">
        <v>47.721108000000001</v>
      </c>
      <c r="AF55">
        <v>8.5660720000000001</v>
      </c>
      <c r="AG55">
        <v>12.474379000000001</v>
      </c>
      <c r="AH55">
        <v>0</v>
      </c>
      <c r="AI55">
        <v>0</v>
      </c>
      <c r="AJ55">
        <v>0</v>
      </c>
      <c r="AK55">
        <v>49.488613999999998</v>
      </c>
      <c r="AL55">
        <v>44.867144000000003</v>
      </c>
      <c r="AM55">
        <v>10.165285000000001</v>
      </c>
      <c r="AN55">
        <v>0.64631700000000003</v>
      </c>
      <c r="AO55">
        <v>6.8111569999999997</v>
      </c>
      <c r="AP55">
        <v>4.9461969999999997</v>
      </c>
      <c r="AQ55">
        <v>15.203474999999999</v>
      </c>
      <c r="AR55">
        <v>48.488950000000003</v>
      </c>
      <c r="AS55">
        <v>30.790544000000001</v>
      </c>
      <c r="AT55">
        <v>14.476411000000001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75.230000000000018</v>
      </c>
      <c r="BA55">
        <f t="shared" si="1"/>
        <v>2668.4957010000003</v>
      </c>
      <c r="BD55">
        <v>14.77</v>
      </c>
      <c r="BE55">
        <v>7.37</v>
      </c>
      <c r="BF55">
        <v>2.14</v>
      </c>
      <c r="BG55">
        <v>3.88</v>
      </c>
      <c r="BH55">
        <v>5.61</v>
      </c>
      <c r="BI55">
        <v>6.92</v>
      </c>
      <c r="BJ55">
        <v>1.51</v>
      </c>
      <c r="BK55">
        <v>3.32</v>
      </c>
      <c r="BL55">
        <v>3.32</v>
      </c>
      <c r="BM55">
        <v>1.54</v>
      </c>
      <c r="BN55">
        <v>0</v>
      </c>
      <c r="BO55">
        <v>15.22</v>
      </c>
      <c r="BP55">
        <v>2.87</v>
      </c>
      <c r="BQ55">
        <v>4.2300000000000004</v>
      </c>
      <c r="BR55">
        <v>2.09</v>
      </c>
      <c r="BS55">
        <v>0.44</v>
      </c>
      <c r="BT55">
        <v>0</v>
      </c>
      <c r="BU55">
        <v>0</v>
      </c>
      <c r="BV55">
        <v>0</v>
      </c>
      <c r="BW55">
        <f t="shared" si="2"/>
        <v>75.230000000000018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14.86562</v>
      </c>
      <c r="K56">
        <v>658.69282299999998</v>
      </c>
      <c r="L56">
        <v>443.704972</v>
      </c>
      <c r="M56">
        <v>88.807599999999994</v>
      </c>
      <c r="N56">
        <v>114.026062</v>
      </c>
      <c r="O56">
        <v>119.37442799999999</v>
      </c>
      <c r="P56">
        <v>133.2114</v>
      </c>
      <c r="Q56">
        <v>5.7918620000000001</v>
      </c>
      <c r="R56">
        <v>20.460592999999999</v>
      </c>
      <c r="S56">
        <v>25.474364000000001</v>
      </c>
      <c r="T56">
        <v>0</v>
      </c>
      <c r="U56">
        <v>404.23868099999999</v>
      </c>
      <c r="V56">
        <v>20.010669</v>
      </c>
      <c r="W56">
        <v>33.591774000000001</v>
      </c>
      <c r="X56">
        <v>142.39683199999999</v>
      </c>
      <c r="Y56">
        <v>0</v>
      </c>
      <c r="Z56">
        <v>6.3263829999999999</v>
      </c>
      <c r="AA56">
        <v>0</v>
      </c>
      <c r="AB56">
        <v>12.713039999999999</v>
      </c>
      <c r="AC56">
        <v>9.3420190000000005</v>
      </c>
      <c r="AD56">
        <v>17.597225999999999</v>
      </c>
      <c r="AE56">
        <v>47.721108000000001</v>
      </c>
      <c r="AF56">
        <v>8.5660720000000001</v>
      </c>
      <c r="AG56">
        <v>12.474379000000001</v>
      </c>
      <c r="AH56">
        <v>0</v>
      </c>
      <c r="AI56">
        <v>0</v>
      </c>
      <c r="AJ56">
        <v>0</v>
      </c>
      <c r="AK56">
        <v>49.488613999999998</v>
      </c>
      <c r="AL56">
        <v>44.867144000000003</v>
      </c>
      <c r="AM56">
        <v>6.4337239999999998</v>
      </c>
      <c r="AN56">
        <v>0.64631700000000003</v>
      </c>
      <c r="AO56">
        <v>6.8111569999999997</v>
      </c>
      <c r="AP56">
        <v>4.9461969999999997</v>
      </c>
      <c r="AQ56">
        <v>15.203474999999999</v>
      </c>
      <c r="AR56">
        <v>48.488950000000003</v>
      </c>
      <c r="AS56">
        <v>30.790544000000001</v>
      </c>
      <c r="AT56">
        <v>14.476411000000001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75.950000000000017</v>
      </c>
      <c r="BA56">
        <f t="shared" si="1"/>
        <v>2637.49044</v>
      </c>
      <c r="BD56">
        <v>15.49</v>
      </c>
      <c r="BE56">
        <v>7.37</v>
      </c>
      <c r="BF56">
        <v>2.14</v>
      </c>
      <c r="BG56">
        <v>3.88</v>
      </c>
      <c r="BH56">
        <v>5.61</v>
      </c>
      <c r="BI56">
        <v>6.92</v>
      </c>
      <c r="BJ56">
        <v>1.51</v>
      </c>
      <c r="BK56">
        <v>3.32</v>
      </c>
      <c r="BL56">
        <v>3.32</v>
      </c>
      <c r="BM56">
        <v>1.54</v>
      </c>
      <c r="BN56">
        <v>0</v>
      </c>
      <c r="BO56">
        <v>15.22</v>
      </c>
      <c r="BP56">
        <v>2.87</v>
      </c>
      <c r="BQ56">
        <v>4.2300000000000004</v>
      </c>
      <c r="BR56">
        <v>2.09</v>
      </c>
      <c r="BS56">
        <v>0.44</v>
      </c>
      <c r="BT56">
        <v>0</v>
      </c>
      <c r="BU56">
        <v>0</v>
      </c>
      <c r="BV56">
        <v>0</v>
      </c>
      <c r="BW56">
        <f t="shared" si="2"/>
        <v>75.950000000000017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14.86562</v>
      </c>
      <c r="K57">
        <v>658.69282299999998</v>
      </c>
      <c r="L57">
        <v>492.935272</v>
      </c>
      <c r="M57">
        <v>88.807599999999994</v>
      </c>
      <c r="N57">
        <v>114.026062</v>
      </c>
      <c r="O57">
        <v>119.37442799999999</v>
      </c>
      <c r="P57">
        <v>132.487425</v>
      </c>
      <c r="Q57">
        <v>5.7935189999999999</v>
      </c>
      <c r="R57">
        <v>20.460592999999999</v>
      </c>
      <c r="S57">
        <v>25.474364000000001</v>
      </c>
      <c r="T57">
        <v>0</v>
      </c>
      <c r="U57">
        <v>404.23868099999999</v>
      </c>
      <c r="V57">
        <v>20.010669</v>
      </c>
      <c r="W57">
        <v>33.591774000000001</v>
      </c>
      <c r="X57">
        <v>142.39683199999999</v>
      </c>
      <c r="Y57">
        <v>0</v>
      </c>
      <c r="Z57">
        <v>6.3263829999999999</v>
      </c>
      <c r="AA57">
        <v>0</v>
      </c>
      <c r="AB57">
        <v>12.610099999999999</v>
      </c>
      <c r="AC57">
        <v>9.3420190000000005</v>
      </c>
      <c r="AD57">
        <v>17.597225999999999</v>
      </c>
      <c r="AE57">
        <v>47.721108000000001</v>
      </c>
      <c r="AF57">
        <v>8.5660720000000001</v>
      </c>
      <c r="AG57">
        <v>12.474379000000001</v>
      </c>
      <c r="AH57">
        <v>18.282782000000001</v>
      </c>
      <c r="AI57">
        <v>0</v>
      </c>
      <c r="AJ57">
        <v>0</v>
      </c>
      <c r="AK57">
        <v>49.488613999999998</v>
      </c>
      <c r="AL57">
        <v>44.867144000000003</v>
      </c>
      <c r="AM57">
        <v>5.0183049999999998</v>
      </c>
      <c r="AN57">
        <v>0.64631700000000003</v>
      </c>
      <c r="AO57">
        <v>6.8111569999999997</v>
      </c>
      <c r="AP57">
        <v>11.128944000000001</v>
      </c>
      <c r="AQ57">
        <v>15.203474999999999</v>
      </c>
      <c r="AR57">
        <v>48.488950000000003</v>
      </c>
      <c r="AS57">
        <v>30.790544000000001</v>
      </c>
      <c r="AT57">
        <v>14.476411000000001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75.940000000000026</v>
      </c>
      <c r="BA57">
        <f t="shared" si="1"/>
        <v>2708.9355920000003</v>
      </c>
      <c r="BD57">
        <v>15.49</v>
      </c>
      <c r="BE57">
        <v>7.37</v>
      </c>
      <c r="BF57">
        <v>2.14</v>
      </c>
      <c r="BG57">
        <v>3.88</v>
      </c>
      <c r="BH57">
        <v>5.61</v>
      </c>
      <c r="BI57">
        <v>6.92</v>
      </c>
      <c r="BJ57">
        <v>1.51</v>
      </c>
      <c r="BK57">
        <v>3.32</v>
      </c>
      <c r="BL57">
        <v>3.32</v>
      </c>
      <c r="BM57">
        <v>1.54</v>
      </c>
      <c r="BN57">
        <v>0</v>
      </c>
      <c r="BO57">
        <v>15.22</v>
      </c>
      <c r="BP57">
        <v>2.87</v>
      </c>
      <c r="BQ57">
        <v>4.2300000000000004</v>
      </c>
      <c r="BR57">
        <v>2.09</v>
      </c>
      <c r="BS57">
        <v>0.43</v>
      </c>
      <c r="BT57">
        <v>0</v>
      </c>
      <c r="BU57">
        <v>0</v>
      </c>
      <c r="BV57">
        <v>0</v>
      </c>
      <c r="BW57">
        <f t="shared" si="2"/>
        <v>75.940000000000026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14.86562</v>
      </c>
      <c r="K58">
        <v>658.69282299999998</v>
      </c>
      <c r="L58">
        <v>556.64507200000003</v>
      </c>
      <c r="M58">
        <v>88.807599999999994</v>
      </c>
      <c r="N58">
        <v>114.026062</v>
      </c>
      <c r="O58">
        <v>119.37442799999999</v>
      </c>
      <c r="P58">
        <v>132.487425</v>
      </c>
      <c r="Q58">
        <v>5.7935189999999999</v>
      </c>
      <c r="R58">
        <v>20.460592999999999</v>
      </c>
      <c r="S58">
        <v>25.474364000000001</v>
      </c>
      <c r="T58">
        <v>0</v>
      </c>
      <c r="U58">
        <v>404.23868099999999</v>
      </c>
      <c r="V58">
        <v>20.010669</v>
      </c>
      <c r="W58">
        <v>33.591774000000001</v>
      </c>
      <c r="X58">
        <v>142.39683199999999</v>
      </c>
      <c r="Y58">
        <v>0</v>
      </c>
      <c r="Z58">
        <v>6.3263829999999999</v>
      </c>
      <c r="AA58">
        <v>0</v>
      </c>
      <c r="AB58">
        <v>12.610099999999999</v>
      </c>
      <c r="AC58">
        <v>9.3420190000000005</v>
      </c>
      <c r="AD58">
        <v>17.597225999999999</v>
      </c>
      <c r="AE58">
        <v>47.721108000000001</v>
      </c>
      <c r="AF58">
        <v>8.5660720000000001</v>
      </c>
      <c r="AG58">
        <v>12.474379000000001</v>
      </c>
      <c r="AH58">
        <v>18.282782000000001</v>
      </c>
      <c r="AI58">
        <v>0</v>
      </c>
      <c r="AJ58">
        <v>0</v>
      </c>
      <c r="AK58">
        <v>49.488613999999998</v>
      </c>
      <c r="AL58">
        <v>44.867144000000003</v>
      </c>
      <c r="AM58">
        <v>5.0183049999999998</v>
      </c>
      <c r="AN58">
        <v>0.64631700000000003</v>
      </c>
      <c r="AO58">
        <v>6.8111569999999997</v>
      </c>
      <c r="AP58">
        <v>11.128944000000001</v>
      </c>
      <c r="AQ58">
        <v>15.203474999999999</v>
      </c>
      <c r="AR58">
        <v>48.488950000000003</v>
      </c>
      <c r="AS58">
        <v>30.790544000000001</v>
      </c>
      <c r="AT58">
        <v>14.476411000000001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75.940000000000026</v>
      </c>
      <c r="BA58">
        <f t="shared" si="1"/>
        <v>2772.6453920000004</v>
      </c>
      <c r="BD58">
        <v>15.49</v>
      </c>
      <c r="BE58">
        <v>7.37</v>
      </c>
      <c r="BF58">
        <v>2.14</v>
      </c>
      <c r="BG58">
        <v>3.88</v>
      </c>
      <c r="BH58">
        <v>5.61</v>
      </c>
      <c r="BI58">
        <v>6.92</v>
      </c>
      <c r="BJ58">
        <v>1.51</v>
      </c>
      <c r="BK58">
        <v>3.32</v>
      </c>
      <c r="BL58">
        <v>3.32</v>
      </c>
      <c r="BM58">
        <v>1.54</v>
      </c>
      <c r="BN58">
        <v>0</v>
      </c>
      <c r="BO58">
        <v>15.22</v>
      </c>
      <c r="BP58">
        <v>2.87</v>
      </c>
      <c r="BQ58">
        <v>4.2300000000000004</v>
      </c>
      <c r="BR58">
        <v>2.09</v>
      </c>
      <c r="BS58">
        <v>0.43</v>
      </c>
      <c r="BT58">
        <v>0</v>
      </c>
      <c r="BU58">
        <v>0</v>
      </c>
      <c r="BV58">
        <v>0</v>
      </c>
      <c r="BW58">
        <f t="shared" si="2"/>
        <v>75.940000000000026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14.86562</v>
      </c>
      <c r="K59">
        <v>658.69282299999998</v>
      </c>
      <c r="L59">
        <v>594.29177200000004</v>
      </c>
      <c r="M59">
        <v>88.807599999999994</v>
      </c>
      <c r="N59">
        <v>114.026062</v>
      </c>
      <c r="O59">
        <v>119.37442799999999</v>
      </c>
      <c r="P59">
        <v>132.487425</v>
      </c>
      <c r="Q59">
        <v>5.7935189999999999</v>
      </c>
      <c r="R59">
        <v>20.460592999999999</v>
      </c>
      <c r="S59">
        <v>25.474364000000001</v>
      </c>
      <c r="T59">
        <v>0</v>
      </c>
      <c r="U59">
        <v>404.23868099999999</v>
      </c>
      <c r="V59">
        <v>20.010669</v>
      </c>
      <c r="W59">
        <v>33.591774000000001</v>
      </c>
      <c r="X59">
        <v>142.39683199999999</v>
      </c>
      <c r="Y59">
        <v>0</v>
      </c>
      <c r="Z59">
        <v>6.3263829999999999</v>
      </c>
      <c r="AA59">
        <v>0</v>
      </c>
      <c r="AB59">
        <v>12.610099999999999</v>
      </c>
      <c r="AC59">
        <v>9.3420190000000005</v>
      </c>
      <c r="AD59">
        <v>17.597225999999999</v>
      </c>
      <c r="AE59">
        <v>47.721108000000001</v>
      </c>
      <c r="AF59">
        <v>8.5660720000000001</v>
      </c>
      <c r="AG59">
        <v>12.474379000000001</v>
      </c>
      <c r="AH59">
        <v>18.282782000000001</v>
      </c>
      <c r="AI59">
        <v>0</v>
      </c>
      <c r="AJ59">
        <v>0</v>
      </c>
      <c r="AK59">
        <v>49.488613999999998</v>
      </c>
      <c r="AL59">
        <v>44.867144000000003</v>
      </c>
      <c r="AM59">
        <v>5.0183049999999998</v>
      </c>
      <c r="AN59">
        <v>0.64631700000000003</v>
      </c>
      <c r="AO59">
        <v>6.8111569999999997</v>
      </c>
      <c r="AP59">
        <v>4.9461969999999997</v>
      </c>
      <c r="AQ59">
        <v>15.203474999999999</v>
      </c>
      <c r="AR59">
        <v>48.488950000000003</v>
      </c>
      <c r="AS59">
        <v>30.790544000000001</v>
      </c>
      <c r="AT59">
        <v>14.476411000000001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75.730000000000018</v>
      </c>
      <c r="BA59">
        <f t="shared" si="1"/>
        <v>2803.8993450000003</v>
      </c>
      <c r="BD59">
        <v>15.49</v>
      </c>
      <c r="BE59">
        <v>7.37</v>
      </c>
      <c r="BF59">
        <v>2.14</v>
      </c>
      <c r="BG59">
        <v>3.88</v>
      </c>
      <c r="BH59">
        <v>5.61</v>
      </c>
      <c r="BI59">
        <v>6.92</v>
      </c>
      <c r="BJ59">
        <v>1.51</v>
      </c>
      <c r="BK59">
        <v>3.35</v>
      </c>
      <c r="BL59">
        <v>3.32</v>
      </c>
      <c r="BM59">
        <v>1.54</v>
      </c>
      <c r="BN59">
        <v>0</v>
      </c>
      <c r="BO59">
        <v>14.98</v>
      </c>
      <c r="BP59">
        <v>2.87</v>
      </c>
      <c r="BQ59">
        <v>4.2300000000000004</v>
      </c>
      <c r="BR59">
        <v>2.09</v>
      </c>
      <c r="BS59">
        <v>0.43</v>
      </c>
      <c r="BT59">
        <v>0</v>
      </c>
      <c r="BU59">
        <v>0</v>
      </c>
      <c r="BV59">
        <v>0</v>
      </c>
      <c r="BW59">
        <f t="shared" si="2"/>
        <v>75.730000000000018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14.86562</v>
      </c>
      <c r="K60">
        <v>662.94869200000005</v>
      </c>
      <c r="L60">
        <v>630.48569499999996</v>
      </c>
      <c r="M60">
        <v>88.807599999999994</v>
      </c>
      <c r="N60">
        <v>114.026062</v>
      </c>
      <c r="O60">
        <v>119.37442799999999</v>
      </c>
      <c r="P60">
        <v>132.487425</v>
      </c>
      <c r="Q60">
        <v>5.7935189999999999</v>
      </c>
      <c r="R60">
        <v>20.460592999999999</v>
      </c>
      <c r="S60">
        <v>25.474364000000001</v>
      </c>
      <c r="T60">
        <v>0</v>
      </c>
      <c r="U60">
        <v>404.23868099999999</v>
      </c>
      <c r="V60">
        <v>20.010669</v>
      </c>
      <c r="W60">
        <v>33.591774000000001</v>
      </c>
      <c r="X60">
        <v>142.39683199999999</v>
      </c>
      <c r="Y60">
        <v>0</v>
      </c>
      <c r="Z60">
        <v>6.3263829999999999</v>
      </c>
      <c r="AA60">
        <v>0</v>
      </c>
      <c r="AB60">
        <v>12.610099999999999</v>
      </c>
      <c r="AC60">
        <v>9.3420190000000005</v>
      </c>
      <c r="AD60">
        <v>17.597225999999999</v>
      </c>
      <c r="AE60">
        <v>47.721108000000001</v>
      </c>
      <c r="AF60">
        <v>8.5660720000000001</v>
      </c>
      <c r="AG60">
        <v>12.474379000000001</v>
      </c>
      <c r="AH60">
        <v>18.282782000000001</v>
      </c>
      <c r="AI60">
        <v>0</v>
      </c>
      <c r="AJ60">
        <v>0</v>
      </c>
      <c r="AK60">
        <v>49.488613999999998</v>
      </c>
      <c r="AL60">
        <v>44.867144000000003</v>
      </c>
      <c r="AM60">
        <v>5.0183049999999998</v>
      </c>
      <c r="AN60">
        <v>0.64631700000000003</v>
      </c>
      <c r="AO60">
        <v>6.8111569999999997</v>
      </c>
      <c r="AP60">
        <v>4.9461969999999997</v>
      </c>
      <c r="AQ60">
        <v>15.203474999999999</v>
      </c>
      <c r="AR60">
        <v>48.488950000000003</v>
      </c>
      <c r="AS60">
        <v>30.790544000000001</v>
      </c>
      <c r="AT60">
        <v>14.476411000000001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75.730000000000018</v>
      </c>
      <c r="BA60">
        <f t="shared" si="1"/>
        <v>2844.3491370000006</v>
      </c>
      <c r="BD60">
        <v>15.49</v>
      </c>
      <c r="BE60">
        <v>7.37</v>
      </c>
      <c r="BF60">
        <v>2.14</v>
      </c>
      <c r="BG60">
        <v>3.88</v>
      </c>
      <c r="BH60">
        <v>5.61</v>
      </c>
      <c r="BI60">
        <v>6.92</v>
      </c>
      <c r="BJ60">
        <v>1.51</v>
      </c>
      <c r="BK60">
        <v>3.35</v>
      </c>
      <c r="BL60">
        <v>3.32</v>
      </c>
      <c r="BM60">
        <v>1.54</v>
      </c>
      <c r="BN60">
        <v>0</v>
      </c>
      <c r="BO60">
        <v>14.98</v>
      </c>
      <c r="BP60">
        <v>2.87</v>
      </c>
      <c r="BQ60">
        <v>4.2300000000000004</v>
      </c>
      <c r="BR60">
        <v>2.09</v>
      </c>
      <c r="BS60">
        <v>0.43</v>
      </c>
      <c r="BT60">
        <v>0</v>
      </c>
      <c r="BU60">
        <v>0</v>
      </c>
      <c r="BV60">
        <v>0</v>
      </c>
      <c r="BW60">
        <f t="shared" si="2"/>
        <v>75.730000000000018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14.86562</v>
      </c>
      <c r="K61">
        <v>662.94869200000005</v>
      </c>
      <c r="L61">
        <v>630.48569499999996</v>
      </c>
      <c r="M61">
        <v>88.807599999999994</v>
      </c>
      <c r="N61">
        <v>114.026062</v>
      </c>
      <c r="O61">
        <v>119.37442799999999</v>
      </c>
      <c r="P61">
        <v>132.487425</v>
      </c>
      <c r="Q61">
        <v>5.7935189999999999</v>
      </c>
      <c r="R61">
        <v>20.460592999999999</v>
      </c>
      <c r="S61">
        <v>25.474364000000001</v>
      </c>
      <c r="T61">
        <v>0</v>
      </c>
      <c r="U61">
        <v>404.23868099999999</v>
      </c>
      <c r="V61">
        <v>20.010669</v>
      </c>
      <c r="W61">
        <v>33.591774000000001</v>
      </c>
      <c r="X61">
        <v>142.39683199999999</v>
      </c>
      <c r="Y61">
        <v>0</v>
      </c>
      <c r="Z61">
        <v>6.2647969999999997</v>
      </c>
      <c r="AA61">
        <v>0</v>
      </c>
      <c r="AB61">
        <v>12.610099999999999</v>
      </c>
      <c r="AC61">
        <v>18.702476000000001</v>
      </c>
      <c r="AD61">
        <v>17.597225999999999</v>
      </c>
      <c r="AE61">
        <v>47.721108000000001</v>
      </c>
      <c r="AF61">
        <v>8.5660720000000001</v>
      </c>
      <c r="AG61">
        <v>12.474379000000001</v>
      </c>
      <c r="AH61">
        <v>18.282782000000001</v>
      </c>
      <c r="AI61">
        <v>0</v>
      </c>
      <c r="AJ61">
        <v>0</v>
      </c>
      <c r="AK61">
        <v>49.488613999999998</v>
      </c>
      <c r="AL61">
        <v>44.867144000000003</v>
      </c>
      <c r="AM61">
        <v>5.0183049999999998</v>
      </c>
      <c r="AN61">
        <v>0.64631700000000003</v>
      </c>
      <c r="AO61">
        <v>6.8111569999999997</v>
      </c>
      <c r="AP61">
        <v>4.9461969999999997</v>
      </c>
      <c r="AQ61">
        <v>15.203474999999999</v>
      </c>
      <c r="AR61">
        <v>48.488950000000003</v>
      </c>
      <c r="AS61">
        <v>30.790544000000001</v>
      </c>
      <c r="AT61">
        <v>14.476411000000001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75.580000000000013</v>
      </c>
      <c r="BA61">
        <f t="shared" si="1"/>
        <v>2853.498008</v>
      </c>
      <c r="BD61">
        <v>15.49</v>
      </c>
      <c r="BE61">
        <v>7.37</v>
      </c>
      <c r="BF61">
        <v>2</v>
      </c>
      <c r="BG61">
        <v>3.88</v>
      </c>
      <c r="BH61">
        <v>5.61</v>
      </c>
      <c r="BI61">
        <v>6.92</v>
      </c>
      <c r="BJ61">
        <v>1.51</v>
      </c>
      <c r="BK61">
        <v>3.35</v>
      </c>
      <c r="BL61">
        <v>3.32</v>
      </c>
      <c r="BM61">
        <v>1.54</v>
      </c>
      <c r="BN61">
        <v>0</v>
      </c>
      <c r="BO61">
        <v>14.98</v>
      </c>
      <c r="BP61">
        <v>2.87</v>
      </c>
      <c r="BQ61">
        <v>4.2300000000000004</v>
      </c>
      <c r="BR61">
        <v>2.09</v>
      </c>
      <c r="BS61">
        <v>0.42</v>
      </c>
      <c r="BT61">
        <v>0</v>
      </c>
      <c r="BU61">
        <v>0</v>
      </c>
      <c r="BV61">
        <v>0</v>
      </c>
      <c r="BW61">
        <f t="shared" si="2"/>
        <v>75.580000000000013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14.86562</v>
      </c>
      <c r="K62">
        <v>662.94869200000005</v>
      </c>
      <c r="L62">
        <v>630.48569499999996</v>
      </c>
      <c r="M62">
        <v>88.807599999999994</v>
      </c>
      <c r="N62">
        <v>114.026062</v>
      </c>
      <c r="O62">
        <v>119.37442799999999</v>
      </c>
      <c r="P62">
        <v>132.487425</v>
      </c>
      <c r="Q62">
        <v>5.7935189999999999</v>
      </c>
      <c r="R62">
        <v>20.460592999999999</v>
      </c>
      <c r="S62">
        <v>25.474364000000001</v>
      </c>
      <c r="T62">
        <v>0</v>
      </c>
      <c r="U62">
        <v>404.23868099999999</v>
      </c>
      <c r="V62">
        <v>20.010669</v>
      </c>
      <c r="W62">
        <v>33.591774000000001</v>
      </c>
      <c r="X62">
        <v>142.39683199999999</v>
      </c>
      <c r="Y62">
        <v>0</v>
      </c>
      <c r="Z62">
        <v>0</v>
      </c>
      <c r="AA62">
        <v>0</v>
      </c>
      <c r="AB62">
        <v>12.610099999999999</v>
      </c>
      <c r="AC62">
        <v>18.702476000000001</v>
      </c>
      <c r="AD62">
        <v>17.597225999999999</v>
      </c>
      <c r="AE62">
        <v>47.721108000000001</v>
      </c>
      <c r="AF62">
        <v>8.5660720000000001</v>
      </c>
      <c r="AG62">
        <v>12.474379000000001</v>
      </c>
      <c r="AH62">
        <v>37.479703000000001</v>
      </c>
      <c r="AI62">
        <v>0</v>
      </c>
      <c r="AJ62">
        <v>0</v>
      </c>
      <c r="AK62">
        <v>49.488613999999998</v>
      </c>
      <c r="AL62">
        <v>44.867144000000003</v>
      </c>
      <c r="AM62">
        <v>5.0183049999999998</v>
      </c>
      <c r="AN62">
        <v>0.64631700000000003</v>
      </c>
      <c r="AO62">
        <v>6.8111569999999997</v>
      </c>
      <c r="AP62">
        <v>4.9461969999999997</v>
      </c>
      <c r="AQ62">
        <v>15.203474999999999</v>
      </c>
      <c r="AR62">
        <v>48.488950000000003</v>
      </c>
      <c r="AS62">
        <v>30.790544000000001</v>
      </c>
      <c r="AT62">
        <v>14.476411000000001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75.480000000000018</v>
      </c>
      <c r="BA62">
        <f t="shared" si="1"/>
        <v>2866.330132</v>
      </c>
      <c r="BD62">
        <v>15.49</v>
      </c>
      <c r="BE62">
        <v>7.37</v>
      </c>
      <c r="BF62">
        <v>2</v>
      </c>
      <c r="BG62">
        <v>3.88</v>
      </c>
      <c r="BH62">
        <v>5.61</v>
      </c>
      <c r="BI62">
        <v>6.92</v>
      </c>
      <c r="BJ62">
        <v>1.51</v>
      </c>
      <c r="BK62">
        <v>3.31</v>
      </c>
      <c r="BL62">
        <v>3.26</v>
      </c>
      <c r="BM62">
        <v>1.54</v>
      </c>
      <c r="BN62">
        <v>0</v>
      </c>
      <c r="BO62">
        <v>14.98</v>
      </c>
      <c r="BP62">
        <v>2.87</v>
      </c>
      <c r="BQ62">
        <v>4.2300000000000004</v>
      </c>
      <c r="BR62">
        <v>2.09</v>
      </c>
      <c r="BS62">
        <v>0.42</v>
      </c>
      <c r="BT62">
        <v>0</v>
      </c>
      <c r="BU62">
        <v>0</v>
      </c>
      <c r="BV62">
        <v>0</v>
      </c>
      <c r="BW62">
        <f t="shared" si="2"/>
        <v>75.480000000000018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14.86562</v>
      </c>
      <c r="K63">
        <v>662.94869200000005</v>
      </c>
      <c r="L63">
        <v>630.48569499999996</v>
      </c>
      <c r="M63">
        <v>88.807599999999994</v>
      </c>
      <c r="N63">
        <v>114.026062</v>
      </c>
      <c r="O63">
        <v>119.37442799999999</v>
      </c>
      <c r="P63">
        <v>132.487425</v>
      </c>
      <c r="Q63">
        <v>5.7935189999999999</v>
      </c>
      <c r="R63">
        <v>20.460592999999999</v>
      </c>
      <c r="S63">
        <v>25.474364000000001</v>
      </c>
      <c r="T63">
        <v>0</v>
      </c>
      <c r="U63">
        <v>404.23868099999999</v>
      </c>
      <c r="V63">
        <v>20.010669</v>
      </c>
      <c r="W63">
        <v>33.591774000000001</v>
      </c>
      <c r="X63">
        <v>142.39683199999999</v>
      </c>
      <c r="Y63">
        <v>0</v>
      </c>
      <c r="Z63">
        <v>0</v>
      </c>
      <c r="AA63">
        <v>0</v>
      </c>
      <c r="AB63">
        <v>12.610099999999999</v>
      </c>
      <c r="AC63">
        <v>18.702476000000001</v>
      </c>
      <c r="AD63">
        <v>17.597225999999999</v>
      </c>
      <c r="AE63">
        <v>47.721108000000001</v>
      </c>
      <c r="AF63">
        <v>8.5660720000000001</v>
      </c>
      <c r="AG63">
        <v>12.474379000000001</v>
      </c>
      <c r="AH63">
        <v>58.504902000000001</v>
      </c>
      <c r="AI63">
        <v>0</v>
      </c>
      <c r="AJ63">
        <v>0</v>
      </c>
      <c r="AK63">
        <v>49.488613999999998</v>
      </c>
      <c r="AL63">
        <v>58.327286999999998</v>
      </c>
      <c r="AM63">
        <v>5.0183049999999998</v>
      </c>
      <c r="AN63">
        <v>0.64631700000000003</v>
      </c>
      <c r="AO63">
        <v>6.8111569999999997</v>
      </c>
      <c r="AP63">
        <v>11.128944000000001</v>
      </c>
      <c r="AQ63">
        <v>15.203474999999999</v>
      </c>
      <c r="AR63">
        <v>48.488950000000003</v>
      </c>
      <c r="AS63">
        <v>30.790544000000001</v>
      </c>
      <c r="AT63">
        <v>14.476411000000001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75.480000000000018</v>
      </c>
      <c r="BA63">
        <f t="shared" si="1"/>
        <v>2906.9982210000003</v>
      </c>
      <c r="BD63">
        <v>15.49</v>
      </c>
      <c r="BE63">
        <v>7.37</v>
      </c>
      <c r="BF63">
        <v>2</v>
      </c>
      <c r="BG63">
        <v>3.88</v>
      </c>
      <c r="BH63">
        <v>5.61</v>
      </c>
      <c r="BI63">
        <v>6.92</v>
      </c>
      <c r="BJ63">
        <v>1.51</v>
      </c>
      <c r="BK63">
        <v>3.31</v>
      </c>
      <c r="BL63">
        <v>3.26</v>
      </c>
      <c r="BM63">
        <v>1.54</v>
      </c>
      <c r="BN63">
        <v>0</v>
      </c>
      <c r="BO63">
        <v>14.98</v>
      </c>
      <c r="BP63">
        <v>2.87</v>
      </c>
      <c r="BQ63">
        <v>4.2300000000000004</v>
      </c>
      <c r="BR63">
        <v>2.09</v>
      </c>
      <c r="BS63">
        <v>0.42</v>
      </c>
      <c r="BT63">
        <v>0</v>
      </c>
      <c r="BU63">
        <v>0</v>
      </c>
      <c r="BV63">
        <v>0</v>
      </c>
      <c r="BW63">
        <f t="shared" si="2"/>
        <v>75.480000000000018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14.86562</v>
      </c>
      <c r="K64">
        <v>662.94869200000005</v>
      </c>
      <c r="L64">
        <v>630.48569499999996</v>
      </c>
      <c r="M64">
        <v>88.807599999999994</v>
      </c>
      <c r="N64">
        <v>114.026062</v>
      </c>
      <c r="O64">
        <v>119.37442799999999</v>
      </c>
      <c r="P64">
        <v>132.487425</v>
      </c>
      <c r="Q64">
        <v>5.7935189999999999</v>
      </c>
      <c r="R64">
        <v>20.460592999999999</v>
      </c>
      <c r="S64">
        <v>25.474364000000001</v>
      </c>
      <c r="T64">
        <v>0</v>
      </c>
      <c r="U64">
        <v>404.23868099999999</v>
      </c>
      <c r="V64">
        <v>20.010669</v>
      </c>
      <c r="W64">
        <v>33.591774000000001</v>
      </c>
      <c r="X64">
        <v>142.39683199999999</v>
      </c>
      <c r="Y64">
        <v>0</v>
      </c>
      <c r="Z64">
        <v>0</v>
      </c>
      <c r="AA64">
        <v>0</v>
      </c>
      <c r="AB64">
        <v>25.426079000000001</v>
      </c>
      <c r="AC64">
        <v>18.702476000000001</v>
      </c>
      <c r="AD64">
        <v>17.597225999999999</v>
      </c>
      <c r="AE64">
        <v>47.721108000000001</v>
      </c>
      <c r="AF64">
        <v>8.5660720000000001</v>
      </c>
      <c r="AG64">
        <v>12.474379000000001</v>
      </c>
      <c r="AH64">
        <v>58.504902000000001</v>
      </c>
      <c r="AI64">
        <v>0</v>
      </c>
      <c r="AJ64">
        <v>0</v>
      </c>
      <c r="AK64">
        <v>49.488613999999998</v>
      </c>
      <c r="AL64">
        <v>58.327286999999998</v>
      </c>
      <c r="AM64">
        <v>5.0183049999999998</v>
      </c>
      <c r="AN64">
        <v>0.64631700000000003</v>
      </c>
      <c r="AO64">
        <v>6.8111569999999997</v>
      </c>
      <c r="AP64">
        <v>11.128944000000001</v>
      </c>
      <c r="AQ64">
        <v>15.203474999999999</v>
      </c>
      <c r="AR64">
        <v>48.488950000000003</v>
      </c>
      <c r="AS64">
        <v>30.790544000000001</v>
      </c>
      <c r="AT64">
        <v>14.476411000000001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75.480000000000018</v>
      </c>
      <c r="BA64">
        <f t="shared" si="1"/>
        <v>2919.8142000000003</v>
      </c>
      <c r="BD64">
        <v>15.49</v>
      </c>
      <c r="BE64">
        <v>7.37</v>
      </c>
      <c r="BF64">
        <v>2</v>
      </c>
      <c r="BG64">
        <v>3.88</v>
      </c>
      <c r="BH64">
        <v>5.61</v>
      </c>
      <c r="BI64">
        <v>6.92</v>
      </c>
      <c r="BJ64">
        <v>1.51</v>
      </c>
      <c r="BK64">
        <v>3.31</v>
      </c>
      <c r="BL64">
        <v>3.26</v>
      </c>
      <c r="BM64">
        <v>1.54</v>
      </c>
      <c r="BN64">
        <v>0</v>
      </c>
      <c r="BO64">
        <v>14.98</v>
      </c>
      <c r="BP64">
        <v>2.87</v>
      </c>
      <c r="BQ64">
        <v>4.2300000000000004</v>
      </c>
      <c r="BR64">
        <v>2.09</v>
      </c>
      <c r="BS64">
        <v>0.42</v>
      </c>
      <c r="BT64">
        <v>0</v>
      </c>
      <c r="BU64">
        <v>0</v>
      </c>
      <c r="BV64">
        <v>0</v>
      </c>
      <c r="BW64">
        <f t="shared" si="2"/>
        <v>75.480000000000018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14.86562</v>
      </c>
      <c r="K65">
        <v>662.94869200000005</v>
      </c>
      <c r="L65">
        <v>630.48569499999996</v>
      </c>
      <c r="M65">
        <v>88.807599999999994</v>
      </c>
      <c r="N65">
        <v>114.026062</v>
      </c>
      <c r="O65">
        <v>119.37442799999999</v>
      </c>
      <c r="P65">
        <v>132.487425</v>
      </c>
      <c r="Q65">
        <v>5.7935189999999999</v>
      </c>
      <c r="R65">
        <v>20.460592999999999</v>
      </c>
      <c r="S65">
        <v>25.474364000000001</v>
      </c>
      <c r="T65">
        <v>0</v>
      </c>
      <c r="U65">
        <v>404.23868099999999</v>
      </c>
      <c r="V65">
        <v>20.010669</v>
      </c>
      <c r="W65">
        <v>33.591774000000001</v>
      </c>
      <c r="X65">
        <v>142.39683199999999</v>
      </c>
      <c r="Y65">
        <v>0</v>
      </c>
      <c r="Z65">
        <v>0</v>
      </c>
      <c r="AA65">
        <v>0</v>
      </c>
      <c r="AB65">
        <v>25.426079000000001</v>
      </c>
      <c r="AC65">
        <v>18.702476000000001</v>
      </c>
      <c r="AD65">
        <v>17.597225999999999</v>
      </c>
      <c r="AE65">
        <v>47.721108000000001</v>
      </c>
      <c r="AF65">
        <v>8.5660720000000001</v>
      </c>
      <c r="AG65">
        <v>12.474379000000001</v>
      </c>
      <c r="AH65">
        <v>58.504902000000001</v>
      </c>
      <c r="AI65">
        <v>0</v>
      </c>
      <c r="AJ65">
        <v>0</v>
      </c>
      <c r="AK65">
        <v>49.488613999999998</v>
      </c>
      <c r="AL65">
        <v>58.327286999999998</v>
      </c>
      <c r="AM65">
        <v>5.0183049999999998</v>
      </c>
      <c r="AN65">
        <v>0.64631700000000003</v>
      </c>
      <c r="AO65">
        <v>6.8111569999999997</v>
      </c>
      <c r="AP65">
        <v>5.5644720000000003</v>
      </c>
      <c r="AQ65">
        <v>15.203474999999999</v>
      </c>
      <c r="AR65">
        <v>48.488950000000003</v>
      </c>
      <c r="AS65">
        <v>30.790544000000001</v>
      </c>
      <c r="AT65">
        <v>14.476411000000001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75.620000000000019</v>
      </c>
      <c r="BA65">
        <f t="shared" si="1"/>
        <v>2914.3897280000001</v>
      </c>
      <c r="BD65">
        <v>15.49</v>
      </c>
      <c r="BE65">
        <v>7.37</v>
      </c>
      <c r="BF65">
        <v>2.14</v>
      </c>
      <c r="BG65">
        <v>3.88</v>
      </c>
      <c r="BH65">
        <v>5.61</v>
      </c>
      <c r="BI65">
        <v>6.92</v>
      </c>
      <c r="BJ65">
        <v>1.51</v>
      </c>
      <c r="BK65">
        <v>3.31</v>
      </c>
      <c r="BL65">
        <v>3.26</v>
      </c>
      <c r="BM65">
        <v>1.54</v>
      </c>
      <c r="BN65">
        <v>0</v>
      </c>
      <c r="BO65">
        <v>14.98</v>
      </c>
      <c r="BP65">
        <v>2.87</v>
      </c>
      <c r="BQ65">
        <v>4.2300000000000004</v>
      </c>
      <c r="BR65">
        <v>2.09</v>
      </c>
      <c r="BS65">
        <v>0.42</v>
      </c>
      <c r="BT65">
        <v>0</v>
      </c>
      <c r="BU65">
        <v>0</v>
      </c>
      <c r="BV65">
        <v>0</v>
      </c>
      <c r="BW65">
        <f t="shared" si="2"/>
        <v>75.620000000000019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14.86562</v>
      </c>
      <c r="K66">
        <v>662.94869200000005</v>
      </c>
      <c r="L66">
        <v>630.48569499999996</v>
      </c>
      <c r="M66">
        <v>88.807599999999994</v>
      </c>
      <c r="N66">
        <v>114.026062</v>
      </c>
      <c r="O66">
        <v>119.37442799999999</v>
      </c>
      <c r="P66">
        <v>132.487425</v>
      </c>
      <c r="Q66">
        <v>5.7935189999999999</v>
      </c>
      <c r="R66">
        <v>20.460592999999999</v>
      </c>
      <c r="S66">
        <v>25.474364000000001</v>
      </c>
      <c r="T66">
        <v>0</v>
      </c>
      <c r="U66">
        <v>404.23868099999999</v>
      </c>
      <c r="V66">
        <v>20.010669</v>
      </c>
      <c r="W66">
        <v>33.591774000000001</v>
      </c>
      <c r="X66">
        <v>142.39683199999999</v>
      </c>
      <c r="Y66">
        <v>0</v>
      </c>
      <c r="Z66">
        <v>0</v>
      </c>
      <c r="AA66">
        <v>0</v>
      </c>
      <c r="AB66">
        <v>25.426079000000001</v>
      </c>
      <c r="AC66">
        <v>18.702476000000001</v>
      </c>
      <c r="AD66">
        <v>17.597225999999999</v>
      </c>
      <c r="AE66">
        <v>47.721108000000001</v>
      </c>
      <c r="AF66">
        <v>8.5660720000000001</v>
      </c>
      <c r="AG66">
        <v>12.474379000000001</v>
      </c>
      <c r="AH66">
        <v>58.504902000000001</v>
      </c>
      <c r="AI66">
        <v>0</v>
      </c>
      <c r="AJ66">
        <v>0</v>
      </c>
      <c r="AK66">
        <v>49.488613999999998</v>
      </c>
      <c r="AL66">
        <v>58.327286999999998</v>
      </c>
      <c r="AM66">
        <v>5.0183049999999998</v>
      </c>
      <c r="AN66">
        <v>0.64631700000000003</v>
      </c>
      <c r="AO66">
        <v>6.8111569999999997</v>
      </c>
      <c r="AP66">
        <v>5.5644720000000003</v>
      </c>
      <c r="AQ66">
        <v>15.203474999999999</v>
      </c>
      <c r="AR66">
        <v>48.488950000000003</v>
      </c>
      <c r="AS66">
        <v>30.790544000000001</v>
      </c>
      <c r="AT66">
        <v>14.476411000000001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75.620000000000019</v>
      </c>
      <c r="BA66">
        <f t="shared" si="1"/>
        <v>2914.3897280000001</v>
      </c>
      <c r="BD66">
        <v>15.49</v>
      </c>
      <c r="BE66">
        <v>7.37</v>
      </c>
      <c r="BF66">
        <v>2.14</v>
      </c>
      <c r="BG66">
        <v>3.88</v>
      </c>
      <c r="BH66">
        <v>5.61</v>
      </c>
      <c r="BI66">
        <v>6.92</v>
      </c>
      <c r="BJ66">
        <v>1.51</v>
      </c>
      <c r="BK66">
        <v>3.31</v>
      </c>
      <c r="BL66">
        <v>3.26</v>
      </c>
      <c r="BM66">
        <v>1.54</v>
      </c>
      <c r="BN66">
        <v>0</v>
      </c>
      <c r="BO66">
        <v>14.98</v>
      </c>
      <c r="BP66">
        <v>2.87</v>
      </c>
      <c r="BQ66">
        <v>4.2300000000000004</v>
      </c>
      <c r="BR66">
        <v>2.09</v>
      </c>
      <c r="BS66">
        <v>0.42</v>
      </c>
      <c r="BT66">
        <v>0</v>
      </c>
      <c r="BU66">
        <v>0</v>
      </c>
      <c r="BV66">
        <v>0</v>
      </c>
      <c r="BW66">
        <f t="shared" si="2"/>
        <v>75.620000000000019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14.86562</v>
      </c>
      <c r="K67">
        <v>662.94869200000005</v>
      </c>
      <c r="L67">
        <v>630.48569499999996</v>
      </c>
      <c r="M67">
        <v>88.807599999999994</v>
      </c>
      <c r="N67">
        <v>114.026062</v>
      </c>
      <c r="O67">
        <v>119.37442799999999</v>
      </c>
      <c r="P67">
        <v>131.40146200000001</v>
      </c>
      <c r="Q67">
        <v>5.7935189999999999</v>
      </c>
      <c r="R67">
        <v>20.460592999999999</v>
      </c>
      <c r="S67">
        <v>25.474364000000001</v>
      </c>
      <c r="T67">
        <v>0</v>
      </c>
      <c r="U67">
        <v>404.23868099999999</v>
      </c>
      <c r="V67">
        <v>20.010669</v>
      </c>
      <c r="W67">
        <v>33.591774000000001</v>
      </c>
      <c r="X67">
        <v>142.39683199999999</v>
      </c>
      <c r="Y67">
        <v>0</v>
      </c>
      <c r="Z67">
        <v>0</v>
      </c>
      <c r="AA67">
        <v>11.438805</v>
      </c>
      <c r="AB67">
        <v>25.426079000000001</v>
      </c>
      <c r="AC67">
        <v>18.702476000000001</v>
      </c>
      <c r="AD67">
        <v>17.597225999999999</v>
      </c>
      <c r="AE67">
        <v>47.721108000000001</v>
      </c>
      <c r="AF67">
        <v>8.5660720000000001</v>
      </c>
      <c r="AG67">
        <v>12.474379000000001</v>
      </c>
      <c r="AH67">
        <v>58.504902000000001</v>
      </c>
      <c r="AI67">
        <v>0</v>
      </c>
      <c r="AJ67">
        <v>0</v>
      </c>
      <c r="AK67">
        <v>49.488613999999998</v>
      </c>
      <c r="AL67">
        <v>58.327286999999998</v>
      </c>
      <c r="AM67">
        <v>5.0183049999999998</v>
      </c>
      <c r="AN67">
        <v>0.64631700000000003</v>
      </c>
      <c r="AO67">
        <v>6.8111569999999997</v>
      </c>
      <c r="AP67">
        <v>4.9461969999999997</v>
      </c>
      <c r="AQ67">
        <v>15.203474999999999</v>
      </c>
      <c r="AR67">
        <v>48.488950000000003</v>
      </c>
      <c r="AS67">
        <v>30.790544000000001</v>
      </c>
      <c r="AT67">
        <v>14.476411000000001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75.620000000000019</v>
      </c>
      <c r="BA67">
        <f t="shared" si="1"/>
        <v>2924.1242950000001</v>
      </c>
      <c r="BD67">
        <v>15.49</v>
      </c>
      <c r="BE67">
        <v>7.37</v>
      </c>
      <c r="BF67">
        <v>2.14</v>
      </c>
      <c r="BG67">
        <v>3.88</v>
      </c>
      <c r="BH67">
        <v>5.61</v>
      </c>
      <c r="BI67">
        <v>6.92</v>
      </c>
      <c r="BJ67">
        <v>1.51</v>
      </c>
      <c r="BK67">
        <v>3.31</v>
      </c>
      <c r="BL67">
        <v>3.26</v>
      </c>
      <c r="BM67">
        <v>1.54</v>
      </c>
      <c r="BN67">
        <v>0</v>
      </c>
      <c r="BO67">
        <v>14.98</v>
      </c>
      <c r="BP67">
        <v>2.87</v>
      </c>
      <c r="BQ67">
        <v>4.2300000000000004</v>
      </c>
      <c r="BR67">
        <v>2.09</v>
      </c>
      <c r="BS67">
        <v>0.42</v>
      </c>
      <c r="BT67">
        <v>0</v>
      </c>
      <c r="BU67">
        <v>0</v>
      </c>
      <c r="BV67">
        <v>0</v>
      </c>
      <c r="BW67">
        <f t="shared" si="2"/>
        <v>75.620000000000019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14.86562</v>
      </c>
      <c r="K68">
        <v>662.94869200000005</v>
      </c>
      <c r="L68">
        <v>630.48569499999996</v>
      </c>
      <c r="M68">
        <v>88.807599999999994</v>
      </c>
      <c r="N68">
        <v>114.026062</v>
      </c>
      <c r="O68">
        <v>119.37442799999999</v>
      </c>
      <c r="P68">
        <v>131.40146200000001</v>
      </c>
      <c r="Q68">
        <v>5.7935189999999999</v>
      </c>
      <c r="R68">
        <v>20.460592999999999</v>
      </c>
      <c r="S68">
        <v>25.474364000000001</v>
      </c>
      <c r="T68">
        <v>0</v>
      </c>
      <c r="U68">
        <v>404.23868099999999</v>
      </c>
      <c r="V68">
        <v>20.010669</v>
      </c>
      <c r="W68">
        <v>33.591774000000001</v>
      </c>
      <c r="X68">
        <v>142.39683199999999</v>
      </c>
      <c r="Y68">
        <v>0</v>
      </c>
      <c r="Z68">
        <v>0</v>
      </c>
      <c r="AA68">
        <v>11.438805</v>
      </c>
      <c r="AB68">
        <v>25.426079000000001</v>
      </c>
      <c r="AC68">
        <v>18.702476000000001</v>
      </c>
      <c r="AD68">
        <v>17.597225999999999</v>
      </c>
      <c r="AE68">
        <v>47.721108000000001</v>
      </c>
      <c r="AF68">
        <v>8.5660720000000001</v>
      </c>
      <c r="AG68">
        <v>12.474379000000001</v>
      </c>
      <c r="AH68">
        <v>58.504902000000001</v>
      </c>
      <c r="AI68">
        <v>0</v>
      </c>
      <c r="AJ68">
        <v>0</v>
      </c>
      <c r="AK68">
        <v>49.488613999999998</v>
      </c>
      <c r="AL68">
        <v>58.327286999999998</v>
      </c>
      <c r="AM68">
        <v>10.165285000000001</v>
      </c>
      <c r="AN68">
        <v>0.64631700000000003</v>
      </c>
      <c r="AO68">
        <v>6.8111569999999997</v>
      </c>
      <c r="AP68">
        <v>4.9461969999999997</v>
      </c>
      <c r="AQ68">
        <v>15.203474999999999</v>
      </c>
      <c r="AR68">
        <v>48.488950000000003</v>
      </c>
      <c r="AS68">
        <v>30.790544000000001</v>
      </c>
      <c r="AT68">
        <v>14.476411000000001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75.620000000000019</v>
      </c>
      <c r="BA68">
        <f t="shared" ref="BA68:BA99" si="4">SUM(B68:AZ68)</f>
        <v>2929.2712750000001</v>
      </c>
      <c r="BD68">
        <v>15.49</v>
      </c>
      <c r="BE68">
        <v>7.37</v>
      </c>
      <c r="BF68">
        <v>2.14</v>
      </c>
      <c r="BG68">
        <v>3.88</v>
      </c>
      <c r="BH68">
        <v>5.61</v>
      </c>
      <c r="BI68">
        <v>6.92</v>
      </c>
      <c r="BJ68">
        <v>1.51</v>
      </c>
      <c r="BK68">
        <v>3.31</v>
      </c>
      <c r="BL68">
        <v>3.26</v>
      </c>
      <c r="BM68">
        <v>1.54</v>
      </c>
      <c r="BN68">
        <v>0</v>
      </c>
      <c r="BO68">
        <v>14.98</v>
      </c>
      <c r="BP68">
        <v>2.87</v>
      </c>
      <c r="BQ68">
        <v>4.2300000000000004</v>
      </c>
      <c r="BR68">
        <v>2.09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75.620000000000019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14.86562</v>
      </c>
      <c r="K69">
        <v>662.94869200000005</v>
      </c>
      <c r="L69">
        <v>630.48569499999996</v>
      </c>
      <c r="M69">
        <v>88.807599999999994</v>
      </c>
      <c r="N69">
        <v>114.026062</v>
      </c>
      <c r="O69">
        <v>119.37442799999999</v>
      </c>
      <c r="P69">
        <v>131.40146200000001</v>
      </c>
      <c r="Q69">
        <v>5.7921779999999998</v>
      </c>
      <c r="R69">
        <v>20.460592999999999</v>
      </c>
      <c r="S69">
        <v>25.474364000000001</v>
      </c>
      <c r="T69">
        <v>0</v>
      </c>
      <c r="U69">
        <v>404.23868099999999</v>
      </c>
      <c r="V69">
        <v>20.010669</v>
      </c>
      <c r="W69">
        <v>33.591774000000001</v>
      </c>
      <c r="X69">
        <v>142.39683199999999</v>
      </c>
      <c r="Y69">
        <v>0</v>
      </c>
      <c r="Z69">
        <v>0</v>
      </c>
      <c r="AA69">
        <v>11.438805</v>
      </c>
      <c r="AB69">
        <v>25.426079000000001</v>
      </c>
      <c r="AC69">
        <v>18.702476000000001</v>
      </c>
      <c r="AD69">
        <v>17.597225999999999</v>
      </c>
      <c r="AE69">
        <v>47.721108000000001</v>
      </c>
      <c r="AF69">
        <v>8.5660720000000001</v>
      </c>
      <c r="AG69">
        <v>12.474379000000001</v>
      </c>
      <c r="AH69">
        <v>58.504902000000001</v>
      </c>
      <c r="AI69">
        <v>0</v>
      </c>
      <c r="AJ69">
        <v>0</v>
      </c>
      <c r="AK69">
        <v>49.488613999999998</v>
      </c>
      <c r="AL69">
        <v>58.327286999999998</v>
      </c>
      <c r="AM69">
        <v>10.165285000000001</v>
      </c>
      <c r="AN69">
        <v>0.64631700000000003</v>
      </c>
      <c r="AO69">
        <v>6.8111569999999997</v>
      </c>
      <c r="AP69">
        <v>11.128944000000001</v>
      </c>
      <c r="AQ69">
        <v>7.6017380000000001</v>
      </c>
      <c r="AR69">
        <v>48.488950000000003</v>
      </c>
      <c r="AS69">
        <v>30.790544000000001</v>
      </c>
      <c r="AT69">
        <v>14.476411000000001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75.460000000000022</v>
      </c>
      <c r="BA69">
        <f t="shared" si="4"/>
        <v>2927.6909439999999</v>
      </c>
      <c r="BD69">
        <v>15.49</v>
      </c>
      <c r="BE69">
        <v>7.37</v>
      </c>
      <c r="BF69">
        <v>2.14</v>
      </c>
      <c r="BG69">
        <v>3.88</v>
      </c>
      <c r="BH69">
        <v>5.61</v>
      </c>
      <c r="BI69">
        <v>6.92</v>
      </c>
      <c r="BJ69">
        <v>1.51</v>
      </c>
      <c r="BK69">
        <v>3.31</v>
      </c>
      <c r="BL69">
        <v>3.1</v>
      </c>
      <c r="BM69">
        <v>1.54</v>
      </c>
      <c r="BN69">
        <v>0</v>
      </c>
      <c r="BO69">
        <v>14.98</v>
      </c>
      <c r="BP69">
        <v>2.87</v>
      </c>
      <c r="BQ69">
        <v>4.2300000000000004</v>
      </c>
      <c r="BR69">
        <v>2.09</v>
      </c>
      <c r="BS69">
        <v>0.42</v>
      </c>
      <c r="BT69">
        <v>0</v>
      </c>
      <c r="BU69">
        <v>0</v>
      </c>
      <c r="BV69">
        <v>0</v>
      </c>
      <c r="BW69">
        <f t="shared" si="5"/>
        <v>75.460000000000022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14.86562</v>
      </c>
      <c r="K70">
        <v>662.94869200000005</v>
      </c>
      <c r="L70">
        <v>630.48569499999996</v>
      </c>
      <c r="M70">
        <v>88.807599999999994</v>
      </c>
      <c r="N70">
        <v>114.026062</v>
      </c>
      <c r="O70">
        <v>119.37442799999999</v>
      </c>
      <c r="P70">
        <v>131.40146200000001</v>
      </c>
      <c r="Q70">
        <v>5.7921779999999998</v>
      </c>
      <c r="R70">
        <v>20.460592999999999</v>
      </c>
      <c r="S70">
        <v>25.474364000000001</v>
      </c>
      <c r="T70">
        <v>0</v>
      </c>
      <c r="U70">
        <v>404.23868099999999</v>
      </c>
      <c r="V70">
        <v>20.010669</v>
      </c>
      <c r="W70">
        <v>33.591774000000001</v>
      </c>
      <c r="X70">
        <v>142.39683199999999</v>
      </c>
      <c r="Y70">
        <v>0</v>
      </c>
      <c r="Z70">
        <v>0</v>
      </c>
      <c r="AA70">
        <v>11.438805</v>
      </c>
      <c r="AB70">
        <v>25.426079000000001</v>
      </c>
      <c r="AC70">
        <v>18.702476000000001</v>
      </c>
      <c r="AD70">
        <v>17.597225999999999</v>
      </c>
      <c r="AE70">
        <v>47.721108000000001</v>
      </c>
      <c r="AF70">
        <v>8.5660720000000001</v>
      </c>
      <c r="AG70">
        <v>12.474379000000001</v>
      </c>
      <c r="AH70">
        <v>63.989736999999998</v>
      </c>
      <c r="AI70">
        <v>0</v>
      </c>
      <c r="AJ70">
        <v>0</v>
      </c>
      <c r="AK70">
        <v>49.488613999999998</v>
      </c>
      <c r="AL70">
        <v>58.327286999999998</v>
      </c>
      <c r="AM70">
        <v>10.165285000000001</v>
      </c>
      <c r="AN70">
        <v>0.64631700000000003</v>
      </c>
      <c r="AO70">
        <v>6.8111569999999997</v>
      </c>
      <c r="AP70">
        <v>11.128944000000001</v>
      </c>
      <c r="AQ70">
        <v>1.216278</v>
      </c>
      <c r="AR70">
        <v>48.488950000000003</v>
      </c>
      <c r="AS70">
        <v>30.790544000000001</v>
      </c>
      <c r="AT70">
        <v>14.476411000000001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75.460000000000022</v>
      </c>
      <c r="BA70">
        <f t="shared" si="4"/>
        <v>2926.7903189999997</v>
      </c>
      <c r="BD70">
        <v>15.49</v>
      </c>
      <c r="BE70">
        <v>7.37</v>
      </c>
      <c r="BF70">
        <v>2.14</v>
      </c>
      <c r="BG70">
        <v>3.88</v>
      </c>
      <c r="BH70">
        <v>5.61</v>
      </c>
      <c r="BI70">
        <v>6.92</v>
      </c>
      <c r="BJ70">
        <v>1.51</v>
      </c>
      <c r="BK70">
        <v>3.31</v>
      </c>
      <c r="BL70">
        <v>3.1</v>
      </c>
      <c r="BM70">
        <v>1.54</v>
      </c>
      <c r="BN70">
        <v>0</v>
      </c>
      <c r="BO70">
        <v>14.98</v>
      </c>
      <c r="BP70">
        <v>2.87</v>
      </c>
      <c r="BQ70">
        <v>4.2300000000000004</v>
      </c>
      <c r="BR70">
        <v>2.09</v>
      </c>
      <c r="BS70">
        <v>0.42</v>
      </c>
      <c r="BT70">
        <v>0</v>
      </c>
      <c r="BU70">
        <v>0</v>
      </c>
      <c r="BV70">
        <v>0</v>
      </c>
      <c r="BW70">
        <f t="shared" si="5"/>
        <v>75.460000000000022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14.86562</v>
      </c>
      <c r="K71">
        <v>662.94869200000005</v>
      </c>
      <c r="L71">
        <v>630.48569499999996</v>
      </c>
      <c r="M71">
        <v>88.807599999999994</v>
      </c>
      <c r="N71">
        <v>114.026062</v>
      </c>
      <c r="O71">
        <v>119.37442799999999</v>
      </c>
      <c r="P71">
        <v>131.40146200000001</v>
      </c>
      <c r="Q71">
        <v>5.7918029999999998</v>
      </c>
      <c r="R71">
        <v>20.460592999999999</v>
      </c>
      <c r="S71">
        <v>25.474364000000001</v>
      </c>
      <c r="T71">
        <v>0</v>
      </c>
      <c r="U71">
        <v>404.23868099999999</v>
      </c>
      <c r="V71">
        <v>20.010669</v>
      </c>
      <c r="W71">
        <v>33.591774000000001</v>
      </c>
      <c r="X71">
        <v>142.39683199999999</v>
      </c>
      <c r="Y71">
        <v>0</v>
      </c>
      <c r="Z71">
        <v>0</v>
      </c>
      <c r="AA71">
        <v>11.438805</v>
      </c>
      <c r="AB71">
        <v>25.426079000000001</v>
      </c>
      <c r="AC71">
        <v>18.702476000000001</v>
      </c>
      <c r="AD71">
        <v>17.597225999999999</v>
      </c>
      <c r="AE71">
        <v>47.721108000000001</v>
      </c>
      <c r="AF71">
        <v>8.5660720000000001</v>
      </c>
      <c r="AG71">
        <v>12.474379000000001</v>
      </c>
      <c r="AH71">
        <v>85.563419999999994</v>
      </c>
      <c r="AI71">
        <v>2.4576539999999998</v>
      </c>
      <c r="AJ71">
        <v>0</v>
      </c>
      <c r="AK71">
        <v>49.488613999999998</v>
      </c>
      <c r="AL71">
        <v>58.327286999999998</v>
      </c>
      <c r="AM71">
        <v>10.165285000000001</v>
      </c>
      <c r="AN71">
        <v>0.64631700000000003</v>
      </c>
      <c r="AO71">
        <v>6.8111569999999997</v>
      </c>
      <c r="AP71">
        <v>4.9461969999999997</v>
      </c>
      <c r="AQ71">
        <v>0</v>
      </c>
      <c r="AR71">
        <v>48.488950000000003</v>
      </c>
      <c r="AS71">
        <v>30.790544000000001</v>
      </c>
      <c r="AT71">
        <v>14.476411000000001</v>
      </c>
      <c r="AU71">
        <v>0</v>
      </c>
      <c r="AV71">
        <v>0</v>
      </c>
      <c r="AW71">
        <v>1.9306000000000001</v>
      </c>
      <c r="AX71">
        <v>0</v>
      </c>
      <c r="AY71">
        <v>0</v>
      </c>
      <c r="AZ71">
        <f t="shared" si="3"/>
        <v>75.310000000000016</v>
      </c>
      <c r="BA71">
        <f t="shared" si="4"/>
        <v>2945.2028559999999</v>
      </c>
      <c r="BD71">
        <v>15.49</v>
      </c>
      <c r="BE71">
        <v>7.37</v>
      </c>
      <c r="BF71">
        <v>2.14</v>
      </c>
      <c r="BG71">
        <v>3.88</v>
      </c>
      <c r="BH71">
        <v>5.61</v>
      </c>
      <c r="BI71">
        <v>6.92</v>
      </c>
      <c r="BJ71">
        <v>1.51</v>
      </c>
      <c r="BK71">
        <v>3.31</v>
      </c>
      <c r="BL71">
        <v>3.1</v>
      </c>
      <c r="BM71">
        <v>1.54</v>
      </c>
      <c r="BN71">
        <v>0</v>
      </c>
      <c r="BO71">
        <v>14.83</v>
      </c>
      <c r="BP71">
        <v>2.87</v>
      </c>
      <c r="BQ71">
        <v>4.2300000000000004</v>
      </c>
      <c r="BR71">
        <v>2.09</v>
      </c>
      <c r="BS71">
        <v>0.42</v>
      </c>
      <c r="BT71">
        <v>0</v>
      </c>
      <c r="BU71">
        <v>0</v>
      </c>
      <c r="BV71">
        <v>0</v>
      </c>
      <c r="BW71">
        <f t="shared" si="5"/>
        <v>75.310000000000016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14.86562</v>
      </c>
      <c r="K72">
        <v>662.94869200000005</v>
      </c>
      <c r="L72">
        <v>630.48569499999996</v>
      </c>
      <c r="M72">
        <v>88.807599999999994</v>
      </c>
      <c r="N72">
        <v>114.026062</v>
      </c>
      <c r="O72">
        <v>119.37442799999999</v>
      </c>
      <c r="P72">
        <v>131.40146200000001</v>
      </c>
      <c r="Q72">
        <v>5.7918029999999998</v>
      </c>
      <c r="R72">
        <v>20.460592999999999</v>
      </c>
      <c r="S72">
        <v>25.474364000000001</v>
      </c>
      <c r="T72">
        <v>0</v>
      </c>
      <c r="U72">
        <v>404.23868099999999</v>
      </c>
      <c r="V72">
        <v>20.010669</v>
      </c>
      <c r="W72">
        <v>33.591774000000001</v>
      </c>
      <c r="X72">
        <v>142.39683199999999</v>
      </c>
      <c r="Y72">
        <v>0</v>
      </c>
      <c r="Z72">
        <v>0</v>
      </c>
      <c r="AA72">
        <v>11.438805</v>
      </c>
      <c r="AB72">
        <v>25.426079000000001</v>
      </c>
      <c r="AC72">
        <v>18.702476000000001</v>
      </c>
      <c r="AD72">
        <v>17.597225999999999</v>
      </c>
      <c r="AE72">
        <v>47.721108000000001</v>
      </c>
      <c r="AF72">
        <v>8.5660720000000001</v>
      </c>
      <c r="AG72">
        <v>12.474379000000001</v>
      </c>
      <c r="AH72">
        <v>90.316942999999995</v>
      </c>
      <c r="AI72">
        <v>14.131508999999999</v>
      </c>
      <c r="AJ72">
        <v>0</v>
      </c>
      <c r="AK72">
        <v>49.488613999999998</v>
      </c>
      <c r="AL72">
        <v>58.327286999999998</v>
      </c>
      <c r="AM72">
        <v>10.165285000000001</v>
      </c>
      <c r="AN72">
        <v>0.64631700000000003</v>
      </c>
      <c r="AO72">
        <v>6.8111569999999997</v>
      </c>
      <c r="AP72">
        <v>4.9461969999999997</v>
      </c>
      <c r="AQ72">
        <v>0</v>
      </c>
      <c r="AR72">
        <v>48.488950000000003</v>
      </c>
      <c r="AS72">
        <v>30.790544000000001</v>
      </c>
      <c r="AT72">
        <v>14.476411000000001</v>
      </c>
      <c r="AU72">
        <v>0</v>
      </c>
      <c r="AV72">
        <v>0</v>
      </c>
      <c r="AW72">
        <v>1.9306000000000001</v>
      </c>
      <c r="AX72">
        <v>0</v>
      </c>
      <c r="AY72">
        <v>0</v>
      </c>
      <c r="AZ72">
        <f t="shared" si="3"/>
        <v>75.310000000000016</v>
      </c>
      <c r="BA72">
        <f t="shared" si="4"/>
        <v>2961.6302339999997</v>
      </c>
      <c r="BD72">
        <v>15.49</v>
      </c>
      <c r="BE72">
        <v>7.37</v>
      </c>
      <c r="BF72">
        <v>2.14</v>
      </c>
      <c r="BG72">
        <v>3.88</v>
      </c>
      <c r="BH72">
        <v>5.61</v>
      </c>
      <c r="BI72">
        <v>6.92</v>
      </c>
      <c r="BJ72">
        <v>1.51</v>
      </c>
      <c r="BK72">
        <v>3.31</v>
      </c>
      <c r="BL72">
        <v>3.1</v>
      </c>
      <c r="BM72">
        <v>1.54</v>
      </c>
      <c r="BN72">
        <v>0</v>
      </c>
      <c r="BO72">
        <v>14.83</v>
      </c>
      <c r="BP72">
        <v>2.87</v>
      </c>
      <c r="BQ72">
        <v>4.2300000000000004</v>
      </c>
      <c r="BR72">
        <v>2.09</v>
      </c>
      <c r="BS72">
        <v>0.42</v>
      </c>
      <c r="BT72">
        <v>0</v>
      </c>
      <c r="BU72">
        <v>0</v>
      </c>
      <c r="BV72">
        <v>0</v>
      </c>
      <c r="BW72">
        <f t="shared" si="5"/>
        <v>75.310000000000016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14.86562</v>
      </c>
      <c r="K73">
        <v>662.94869200000005</v>
      </c>
      <c r="L73">
        <v>630.48569499999996</v>
      </c>
      <c r="M73">
        <v>88.807599999999994</v>
      </c>
      <c r="N73">
        <v>114.026062</v>
      </c>
      <c r="O73">
        <v>119.37442799999999</v>
      </c>
      <c r="P73">
        <v>131.40146200000001</v>
      </c>
      <c r="Q73">
        <v>5.7918029999999998</v>
      </c>
      <c r="R73">
        <v>20.460592999999999</v>
      </c>
      <c r="S73">
        <v>25.474364000000001</v>
      </c>
      <c r="T73">
        <v>0</v>
      </c>
      <c r="U73">
        <v>404.23868099999999</v>
      </c>
      <c r="V73">
        <v>20.010669</v>
      </c>
      <c r="W73">
        <v>33.591774000000001</v>
      </c>
      <c r="X73">
        <v>142.39683199999999</v>
      </c>
      <c r="Y73">
        <v>0</v>
      </c>
      <c r="Z73">
        <v>0</v>
      </c>
      <c r="AA73">
        <v>11.438805</v>
      </c>
      <c r="AB73">
        <v>25.426079000000001</v>
      </c>
      <c r="AC73">
        <v>18.702476000000001</v>
      </c>
      <c r="AD73">
        <v>17.597225999999999</v>
      </c>
      <c r="AE73">
        <v>47.721108000000001</v>
      </c>
      <c r="AF73">
        <v>8.5660720000000001</v>
      </c>
      <c r="AG73">
        <v>12.474379000000001</v>
      </c>
      <c r="AH73">
        <v>90.316942999999995</v>
      </c>
      <c r="AI73">
        <v>14.131508999999999</v>
      </c>
      <c r="AJ73">
        <v>0</v>
      </c>
      <c r="AK73">
        <v>49.488613999999998</v>
      </c>
      <c r="AL73">
        <v>44.867144000000003</v>
      </c>
      <c r="AM73">
        <v>10.165285000000001</v>
      </c>
      <c r="AN73">
        <v>0.64631700000000003</v>
      </c>
      <c r="AO73">
        <v>6.8111569999999997</v>
      </c>
      <c r="AP73">
        <v>4.9461969999999997</v>
      </c>
      <c r="AQ73">
        <v>7.6017380000000001</v>
      </c>
      <c r="AR73">
        <v>48.488950000000003</v>
      </c>
      <c r="AS73">
        <v>30.790544000000001</v>
      </c>
      <c r="AT73">
        <v>14.476411000000001</v>
      </c>
      <c r="AU73">
        <v>0</v>
      </c>
      <c r="AV73">
        <v>0</v>
      </c>
      <c r="AW73">
        <v>1.9306000000000001</v>
      </c>
      <c r="AX73">
        <v>0</v>
      </c>
      <c r="AY73">
        <v>0</v>
      </c>
      <c r="AZ73">
        <f t="shared" si="3"/>
        <v>75.310000000000016</v>
      </c>
      <c r="BA73">
        <f t="shared" si="4"/>
        <v>2955.7718289999993</v>
      </c>
      <c r="BD73">
        <v>15.49</v>
      </c>
      <c r="BE73">
        <v>7.37</v>
      </c>
      <c r="BF73">
        <v>2.14</v>
      </c>
      <c r="BG73">
        <v>3.88</v>
      </c>
      <c r="BH73">
        <v>5.61</v>
      </c>
      <c r="BI73">
        <v>6.92</v>
      </c>
      <c r="BJ73">
        <v>1.51</v>
      </c>
      <c r="BK73">
        <v>3.31</v>
      </c>
      <c r="BL73">
        <v>3.1</v>
      </c>
      <c r="BM73">
        <v>1.54</v>
      </c>
      <c r="BN73">
        <v>0</v>
      </c>
      <c r="BO73">
        <v>14.83</v>
      </c>
      <c r="BP73">
        <v>2.87</v>
      </c>
      <c r="BQ73">
        <v>4.2300000000000004</v>
      </c>
      <c r="BR73">
        <v>2.09</v>
      </c>
      <c r="BS73">
        <v>0.42</v>
      </c>
      <c r="BT73">
        <v>0</v>
      </c>
      <c r="BU73">
        <v>0</v>
      </c>
      <c r="BV73">
        <v>0</v>
      </c>
      <c r="BW73">
        <f t="shared" si="5"/>
        <v>75.310000000000016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14.86562</v>
      </c>
      <c r="K74">
        <v>662.94869200000005</v>
      </c>
      <c r="L74">
        <v>630.48569499999996</v>
      </c>
      <c r="M74">
        <v>88.807599999999994</v>
      </c>
      <c r="N74">
        <v>114.026062</v>
      </c>
      <c r="O74">
        <v>119.37442799999999</v>
      </c>
      <c r="P74">
        <v>131.40146200000001</v>
      </c>
      <c r="Q74">
        <v>5.7918029999999998</v>
      </c>
      <c r="R74">
        <v>20.460592999999999</v>
      </c>
      <c r="S74">
        <v>25.474364000000001</v>
      </c>
      <c r="T74">
        <v>0</v>
      </c>
      <c r="U74">
        <v>404.23868099999999</v>
      </c>
      <c r="V74">
        <v>20.010669</v>
      </c>
      <c r="W74">
        <v>33.591774000000001</v>
      </c>
      <c r="X74">
        <v>142.39683199999999</v>
      </c>
      <c r="Y74">
        <v>0</v>
      </c>
      <c r="Z74">
        <v>0</v>
      </c>
      <c r="AA74">
        <v>11.438805</v>
      </c>
      <c r="AB74">
        <v>25.426079000000001</v>
      </c>
      <c r="AC74">
        <v>18.702476000000001</v>
      </c>
      <c r="AD74">
        <v>17.597225999999999</v>
      </c>
      <c r="AE74">
        <v>47.721108000000001</v>
      </c>
      <c r="AF74">
        <v>8.5660720000000001</v>
      </c>
      <c r="AG74">
        <v>12.474379000000001</v>
      </c>
      <c r="AH74">
        <v>90.316942999999995</v>
      </c>
      <c r="AI74">
        <v>14.131508999999999</v>
      </c>
      <c r="AJ74">
        <v>0</v>
      </c>
      <c r="AK74">
        <v>49.488613999999998</v>
      </c>
      <c r="AL74">
        <v>44.867144000000003</v>
      </c>
      <c r="AM74">
        <v>10.165285000000001</v>
      </c>
      <c r="AN74">
        <v>0.64631700000000003</v>
      </c>
      <c r="AO74">
        <v>6.8111569999999997</v>
      </c>
      <c r="AP74">
        <v>4.9461969999999997</v>
      </c>
      <c r="AQ74">
        <v>14.899406000000001</v>
      </c>
      <c r="AR74">
        <v>48.488950000000003</v>
      </c>
      <c r="AS74">
        <v>30.790544000000001</v>
      </c>
      <c r="AT74">
        <v>14.476411000000001</v>
      </c>
      <c r="AU74">
        <v>0</v>
      </c>
      <c r="AV74">
        <v>0</v>
      </c>
      <c r="AW74">
        <v>1.9306000000000001</v>
      </c>
      <c r="AX74">
        <v>0</v>
      </c>
      <c r="AY74">
        <v>0</v>
      </c>
      <c r="AZ74">
        <f t="shared" si="3"/>
        <v>75.310000000000016</v>
      </c>
      <c r="BA74">
        <f t="shared" si="4"/>
        <v>2963.0694969999995</v>
      </c>
      <c r="BD74">
        <v>15.49</v>
      </c>
      <c r="BE74">
        <v>7.37</v>
      </c>
      <c r="BF74">
        <v>2.14</v>
      </c>
      <c r="BG74">
        <v>3.88</v>
      </c>
      <c r="BH74">
        <v>5.61</v>
      </c>
      <c r="BI74">
        <v>6.92</v>
      </c>
      <c r="BJ74">
        <v>1.51</v>
      </c>
      <c r="BK74">
        <v>3.31</v>
      </c>
      <c r="BL74">
        <v>3.1</v>
      </c>
      <c r="BM74">
        <v>1.54</v>
      </c>
      <c r="BN74">
        <v>0</v>
      </c>
      <c r="BO74">
        <v>14.83</v>
      </c>
      <c r="BP74">
        <v>2.87</v>
      </c>
      <c r="BQ74">
        <v>4.2300000000000004</v>
      </c>
      <c r="BR74">
        <v>2.09</v>
      </c>
      <c r="BS74">
        <v>0.42</v>
      </c>
      <c r="BT74">
        <v>0</v>
      </c>
      <c r="BU74">
        <v>0</v>
      </c>
      <c r="BV74">
        <v>0</v>
      </c>
      <c r="BW74">
        <f t="shared" si="5"/>
        <v>75.310000000000016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552.42404599999998</v>
      </c>
      <c r="L75">
        <v>529.32691399999999</v>
      </c>
      <c r="M75">
        <v>88.807599999999994</v>
      </c>
      <c r="N75">
        <v>114.026062</v>
      </c>
      <c r="O75">
        <v>119.37442799999999</v>
      </c>
      <c r="P75">
        <v>131.40146200000001</v>
      </c>
      <c r="Q75">
        <v>5.7933719999999997</v>
      </c>
      <c r="R75">
        <v>20.460592999999999</v>
      </c>
      <c r="S75">
        <v>25.474364000000001</v>
      </c>
      <c r="T75">
        <v>0</v>
      </c>
      <c r="U75">
        <v>404.23868099999999</v>
      </c>
      <c r="V75">
        <v>20.010669</v>
      </c>
      <c r="W75">
        <v>33.591774000000001</v>
      </c>
      <c r="X75">
        <v>142.39683199999999</v>
      </c>
      <c r="Y75">
        <v>0</v>
      </c>
      <c r="Z75">
        <v>6.3709800000000003</v>
      </c>
      <c r="AA75">
        <v>27.071838</v>
      </c>
      <c r="AB75">
        <v>38.139119000000001</v>
      </c>
      <c r="AC75">
        <v>28.054328999999999</v>
      </c>
      <c r="AD75">
        <v>17.597225999999999</v>
      </c>
      <c r="AE75">
        <v>47.721108000000001</v>
      </c>
      <c r="AF75">
        <v>8.5660720000000001</v>
      </c>
      <c r="AG75">
        <v>12.474379000000001</v>
      </c>
      <c r="AH75">
        <v>112.896179</v>
      </c>
      <c r="AI75">
        <v>2.4576539999999998</v>
      </c>
      <c r="AJ75">
        <v>0</v>
      </c>
      <c r="AK75">
        <v>49.488613999999998</v>
      </c>
      <c r="AL75">
        <v>56.083930000000002</v>
      </c>
      <c r="AM75">
        <v>10.165285000000001</v>
      </c>
      <c r="AN75">
        <v>0.64631700000000003</v>
      </c>
      <c r="AO75">
        <v>6.8111569999999997</v>
      </c>
      <c r="AP75">
        <v>3.2150280000000002</v>
      </c>
      <c r="AQ75">
        <v>15.203474999999999</v>
      </c>
      <c r="AR75">
        <v>48.488950000000003</v>
      </c>
      <c r="AS75">
        <v>30.790544000000001</v>
      </c>
      <c r="AT75">
        <v>14.476411000000001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75.209999999999994</v>
      </c>
      <c r="BA75">
        <f t="shared" si="4"/>
        <v>2799.255392</v>
      </c>
      <c r="BD75">
        <v>16.22</v>
      </c>
      <c r="BE75">
        <v>7.19</v>
      </c>
      <c r="BF75">
        <v>2.21</v>
      </c>
      <c r="BG75">
        <v>3.76</v>
      </c>
      <c r="BH75">
        <v>5.61</v>
      </c>
      <c r="BI75">
        <v>6.79</v>
      </c>
      <c r="BJ75">
        <v>1.55</v>
      </c>
      <c r="BK75">
        <v>3.39</v>
      </c>
      <c r="BL75">
        <v>3.01</v>
      </c>
      <c r="BM75">
        <v>1.54</v>
      </c>
      <c r="BN75">
        <v>0</v>
      </c>
      <c r="BO75">
        <v>14.47</v>
      </c>
      <c r="BP75">
        <v>2.8</v>
      </c>
      <c r="BQ75">
        <v>4.0999999999999996</v>
      </c>
      <c r="BR75">
        <v>2.15</v>
      </c>
      <c r="BS75">
        <v>0.42</v>
      </c>
      <c r="BT75">
        <v>0</v>
      </c>
      <c r="BU75">
        <v>0</v>
      </c>
      <c r="BV75">
        <v>0</v>
      </c>
      <c r="BW75">
        <f t="shared" si="5"/>
        <v>75.209999999999994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450.82714800000002</v>
      </c>
      <c r="L76">
        <v>506.44947200000001</v>
      </c>
      <c r="M76">
        <v>88.807599999999994</v>
      </c>
      <c r="N76">
        <v>114.026062</v>
      </c>
      <c r="O76">
        <v>119.37442799999999</v>
      </c>
      <c r="P76">
        <v>131.40146200000001</v>
      </c>
      <c r="Q76">
        <v>5.7933719999999997</v>
      </c>
      <c r="R76">
        <v>20.460592999999999</v>
      </c>
      <c r="S76">
        <v>25.474364000000001</v>
      </c>
      <c r="T76">
        <v>0</v>
      </c>
      <c r="U76">
        <v>404.23868099999999</v>
      </c>
      <c r="V76">
        <v>20.010669</v>
      </c>
      <c r="W76">
        <v>33.591774000000001</v>
      </c>
      <c r="X76">
        <v>142.39683199999999</v>
      </c>
      <c r="Y76">
        <v>0</v>
      </c>
      <c r="Z76">
        <v>6.3709800000000003</v>
      </c>
      <c r="AA76">
        <v>40.685541999999998</v>
      </c>
      <c r="AB76">
        <v>38.139119000000001</v>
      </c>
      <c r="AC76">
        <v>28.054328999999999</v>
      </c>
      <c r="AD76">
        <v>17.597225999999999</v>
      </c>
      <c r="AE76">
        <v>47.721108000000001</v>
      </c>
      <c r="AF76">
        <v>8.5660720000000001</v>
      </c>
      <c r="AG76">
        <v>12.474379000000001</v>
      </c>
      <c r="AH76">
        <v>112.896179</v>
      </c>
      <c r="AI76">
        <v>2.4576539999999998</v>
      </c>
      <c r="AJ76">
        <v>0</v>
      </c>
      <c r="AK76">
        <v>49.488613999999998</v>
      </c>
      <c r="AL76">
        <v>56.083930000000002</v>
      </c>
      <c r="AM76">
        <v>10.165285000000001</v>
      </c>
      <c r="AN76">
        <v>0.64631700000000003</v>
      </c>
      <c r="AO76">
        <v>6.8111569999999997</v>
      </c>
      <c r="AP76">
        <v>3.2150280000000002</v>
      </c>
      <c r="AQ76">
        <v>15.203474999999999</v>
      </c>
      <c r="AR76">
        <v>48.488950000000003</v>
      </c>
      <c r="AS76">
        <v>30.790544000000001</v>
      </c>
      <c r="AT76">
        <v>14.476411000000001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75.209999999999994</v>
      </c>
      <c r="BA76">
        <f t="shared" si="4"/>
        <v>2688.3947560000006</v>
      </c>
      <c r="BD76">
        <v>16.22</v>
      </c>
      <c r="BE76">
        <v>7.19</v>
      </c>
      <c r="BF76">
        <v>2.21</v>
      </c>
      <c r="BG76">
        <v>3.76</v>
      </c>
      <c r="BH76">
        <v>5.61</v>
      </c>
      <c r="BI76">
        <v>6.79</v>
      </c>
      <c r="BJ76">
        <v>1.55</v>
      </c>
      <c r="BK76">
        <v>3.39</v>
      </c>
      <c r="BL76">
        <v>3.01</v>
      </c>
      <c r="BM76">
        <v>1.54</v>
      </c>
      <c r="BN76">
        <v>0</v>
      </c>
      <c r="BO76">
        <v>14.47</v>
      </c>
      <c r="BP76">
        <v>2.8</v>
      </c>
      <c r="BQ76">
        <v>4.0999999999999996</v>
      </c>
      <c r="BR76">
        <v>2.15</v>
      </c>
      <c r="BS76">
        <v>0.42</v>
      </c>
      <c r="BT76">
        <v>0</v>
      </c>
      <c r="BU76">
        <v>0</v>
      </c>
      <c r="BV76">
        <v>0</v>
      </c>
      <c r="BW76">
        <f t="shared" si="5"/>
        <v>75.209999999999994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431.52114799999998</v>
      </c>
      <c r="L77">
        <v>438.87847199999999</v>
      </c>
      <c r="M77">
        <v>88.807599999999994</v>
      </c>
      <c r="N77">
        <v>114.026062</v>
      </c>
      <c r="O77">
        <v>119.37442799999999</v>
      </c>
      <c r="P77">
        <v>131.40146200000001</v>
      </c>
      <c r="Q77">
        <v>5.7933719999999997</v>
      </c>
      <c r="R77">
        <v>20.460592999999999</v>
      </c>
      <c r="S77">
        <v>25.474364000000001</v>
      </c>
      <c r="T77">
        <v>0</v>
      </c>
      <c r="U77">
        <v>404.23868099999999</v>
      </c>
      <c r="V77">
        <v>20.010669</v>
      </c>
      <c r="W77">
        <v>33.591774000000001</v>
      </c>
      <c r="X77">
        <v>142.39683199999999</v>
      </c>
      <c r="Y77">
        <v>0</v>
      </c>
      <c r="Z77">
        <v>6.3709800000000003</v>
      </c>
      <c r="AA77">
        <v>40.685541999999998</v>
      </c>
      <c r="AB77">
        <v>38.139119000000001</v>
      </c>
      <c r="AC77">
        <v>28.054328999999999</v>
      </c>
      <c r="AD77">
        <v>17.597225999999999</v>
      </c>
      <c r="AE77">
        <v>47.721108000000001</v>
      </c>
      <c r="AF77">
        <v>8.5660720000000001</v>
      </c>
      <c r="AG77">
        <v>12.474379000000001</v>
      </c>
      <c r="AH77">
        <v>112.896179</v>
      </c>
      <c r="AI77">
        <v>2.4576539999999998</v>
      </c>
      <c r="AJ77">
        <v>0</v>
      </c>
      <c r="AK77">
        <v>49.488613999999998</v>
      </c>
      <c r="AL77">
        <v>56.083930000000002</v>
      </c>
      <c r="AM77">
        <v>10.165285000000001</v>
      </c>
      <c r="AN77">
        <v>0.64631700000000003</v>
      </c>
      <c r="AO77">
        <v>6.8111569999999997</v>
      </c>
      <c r="AP77">
        <v>9.3977749999999993</v>
      </c>
      <c r="AQ77">
        <v>22.805212000000001</v>
      </c>
      <c r="AR77">
        <v>48.488950000000003</v>
      </c>
      <c r="AS77">
        <v>30.790544000000001</v>
      </c>
      <c r="AT77">
        <v>14.476411000000001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75.209999999999994</v>
      </c>
      <c r="BA77">
        <f t="shared" si="4"/>
        <v>2615.30224</v>
      </c>
      <c r="BD77">
        <v>16.22</v>
      </c>
      <c r="BE77">
        <v>7.19</v>
      </c>
      <c r="BF77">
        <v>2.21</v>
      </c>
      <c r="BG77">
        <v>3.76</v>
      </c>
      <c r="BH77">
        <v>5.61</v>
      </c>
      <c r="BI77">
        <v>6.79</v>
      </c>
      <c r="BJ77">
        <v>1.55</v>
      </c>
      <c r="BK77">
        <v>3.39</v>
      </c>
      <c r="BL77">
        <v>3.01</v>
      </c>
      <c r="BM77">
        <v>1.54</v>
      </c>
      <c r="BN77">
        <v>0</v>
      </c>
      <c r="BO77">
        <v>14.47</v>
      </c>
      <c r="BP77">
        <v>2.8</v>
      </c>
      <c r="BQ77">
        <v>4.0999999999999996</v>
      </c>
      <c r="BR77">
        <v>2.15</v>
      </c>
      <c r="BS77">
        <v>0.42</v>
      </c>
      <c r="BT77">
        <v>0</v>
      </c>
      <c r="BU77">
        <v>0</v>
      </c>
      <c r="BV77">
        <v>0</v>
      </c>
      <c r="BW77">
        <f t="shared" si="5"/>
        <v>75.209999999999994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431.52114799999998</v>
      </c>
      <c r="L78">
        <v>438.87847199999999</v>
      </c>
      <c r="M78">
        <v>88.807599999999994</v>
      </c>
      <c r="N78">
        <v>114.026062</v>
      </c>
      <c r="O78">
        <v>119.37442799999999</v>
      </c>
      <c r="P78">
        <v>131.40146200000001</v>
      </c>
      <c r="Q78">
        <v>5.7933719999999997</v>
      </c>
      <c r="R78">
        <v>20.460592999999999</v>
      </c>
      <c r="S78">
        <v>25.474364000000001</v>
      </c>
      <c r="T78">
        <v>0</v>
      </c>
      <c r="U78">
        <v>404.23868099999999</v>
      </c>
      <c r="V78">
        <v>20.010669</v>
      </c>
      <c r="W78">
        <v>33.591774000000001</v>
      </c>
      <c r="X78">
        <v>142.39683199999999</v>
      </c>
      <c r="Y78">
        <v>0</v>
      </c>
      <c r="Z78">
        <v>6.3709800000000003</v>
      </c>
      <c r="AA78">
        <v>40.685541999999998</v>
      </c>
      <c r="AB78">
        <v>38.139119000000001</v>
      </c>
      <c r="AC78">
        <v>28.054328999999999</v>
      </c>
      <c r="AD78">
        <v>26.395838999999999</v>
      </c>
      <c r="AE78">
        <v>47.721108000000001</v>
      </c>
      <c r="AF78">
        <v>8.5660720000000001</v>
      </c>
      <c r="AG78">
        <v>12.474379000000001</v>
      </c>
      <c r="AH78">
        <v>112.896179</v>
      </c>
      <c r="AI78">
        <v>2.4576539999999998</v>
      </c>
      <c r="AJ78">
        <v>0</v>
      </c>
      <c r="AK78">
        <v>49.488613999999998</v>
      </c>
      <c r="AL78">
        <v>56.083930000000002</v>
      </c>
      <c r="AM78">
        <v>10.165285000000001</v>
      </c>
      <c r="AN78">
        <v>0.64631700000000003</v>
      </c>
      <c r="AO78">
        <v>6.8111569999999997</v>
      </c>
      <c r="AP78">
        <v>9.3977749999999993</v>
      </c>
      <c r="AQ78">
        <v>22.805212000000001</v>
      </c>
      <c r="AR78">
        <v>48.488950000000003</v>
      </c>
      <c r="AS78">
        <v>30.790544000000001</v>
      </c>
      <c r="AT78">
        <v>11.931108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75.209999999999994</v>
      </c>
      <c r="BA78">
        <f t="shared" si="4"/>
        <v>2621.55555</v>
      </c>
      <c r="BD78">
        <v>16.22</v>
      </c>
      <c r="BE78">
        <v>7.19</v>
      </c>
      <c r="BF78">
        <v>2.21</v>
      </c>
      <c r="BG78">
        <v>3.76</v>
      </c>
      <c r="BH78">
        <v>5.61</v>
      </c>
      <c r="BI78">
        <v>6.79</v>
      </c>
      <c r="BJ78">
        <v>1.55</v>
      </c>
      <c r="BK78">
        <v>3.39</v>
      </c>
      <c r="BL78">
        <v>3.01</v>
      </c>
      <c r="BM78">
        <v>1.54</v>
      </c>
      <c r="BN78">
        <v>0</v>
      </c>
      <c r="BO78">
        <v>14.47</v>
      </c>
      <c r="BP78">
        <v>2.8</v>
      </c>
      <c r="BQ78">
        <v>4.0999999999999996</v>
      </c>
      <c r="BR78">
        <v>2.15</v>
      </c>
      <c r="BS78">
        <v>0.42</v>
      </c>
      <c r="BT78">
        <v>0</v>
      </c>
      <c r="BU78">
        <v>0</v>
      </c>
      <c r="BV78">
        <v>0</v>
      </c>
      <c r="BW78">
        <f t="shared" si="5"/>
        <v>75.209999999999994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349.43860000000001</v>
      </c>
      <c r="L79">
        <v>384.18939999999998</v>
      </c>
      <c r="M79">
        <v>88.807599999999994</v>
      </c>
      <c r="N79">
        <v>114.026062</v>
      </c>
      <c r="O79">
        <v>119.37442799999999</v>
      </c>
      <c r="P79">
        <v>131.40146200000001</v>
      </c>
      <c r="Q79">
        <v>5.7499989999999999</v>
      </c>
      <c r="R79">
        <v>16.302952000000001</v>
      </c>
      <c r="S79">
        <v>18.147254</v>
      </c>
      <c r="T79">
        <v>0</v>
      </c>
      <c r="U79">
        <v>404.23868099999999</v>
      </c>
      <c r="V79">
        <v>11.221999</v>
      </c>
      <c r="W79">
        <v>23.665102000000001</v>
      </c>
      <c r="X79">
        <v>94.337997000000001</v>
      </c>
      <c r="Y79">
        <v>0</v>
      </c>
      <c r="Z79">
        <v>18.979149</v>
      </c>
      <c r="AA79">
        <v>40.685541999999998</v>
      </c>
      <c r="AB79">
        <v>38.139119000000001</v>
      </c>
      <c r="AC79">
        <v>28.054328999999999</v>
      </c>
      <c r="AD79">
        <v>35.194451999999998</v>
      </c>
      <c r="AE79">
        <v>47.721108000000001</v>
      </c>
      <c r="AF79">
        <v>9.5178580000000004</v>
      </c>
      <c r="AG79">
        <v>12.474379000000001</v>
      </c>
      <c r="AH79">
        <v>135.475415</v>
      </c>
      <c r="AI79">
        <v>7.3729610000000001</v>
      </c>
      <c r="AJ79">
        <v>0</v>
      </c>
      <c r="AK79">
        <v>49.488613999999998</v>
      </c>
      <c r="AL79">
        <v>80.760858999999996</v>
      </c>
      <c r="AM79">
        <v>10.165285000000001</v>
      </c>
      <c r="AN79">
        <v>0.64631700000000003</v>
      </c>
      <c r="AO79">
        <v>6.8111569999999997</v>
      </c>
      <c r="AP79">
        <v>2.9677180000000001</v>
      </c>
      <c r="AQ79">
        <v>30.406949999999998</v>
      </c>
      <c r="AR79">
        <v>48.488950000000003</v>
      </c>
      <c r="AS79">
        <v>30.790544000000001</v>
      </c>
      <c r="AT79">
        <v>14.476411000000001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75.19</v>
      </c>
      <c r="BA79">
        <f t="shared" si="4"/>
        <v>2484.7086530000001</v>
      </c>
      <c r="BD79">
        <v>16.22</v>
      </c>
      <c r="BE79">
        <v>7.19</v>
      </c>
      <c r="BF79">
        <v>2.21</v>
      </c>
      <c r="BG79">
        <v>3.76</v>
      </c>
      <c r="BH79">
        <v>5.61</v>
      </c>
      <c r="BI79">
        <v>6.79</v>
      </c>
      <c r="BJ79">
        <v>1.55</v>
      </c>
      <c r="BK79">
        <v>3.39</v>
      </c>
      <c r="BL79">
        <v>3.01</v>
      </c>
      <c r="BM79">
        <v>1.54</v>
      </c>
      <c r="BN79">
        <v>0</v>
      </c>
      <c r="BO79">
        <v>14.47</v>
      </c>
      <c r="BP79">
        <v>2.8</v>
      </c>
      <c r="BQ79">
        <v>4.0999999999999996</v>
      </c>
      <c r="BR79">
        <v>2.15</v>
      </c>
      <c r="BS79">
        <v>0.4</v>
      </c>
      <c r="BT79">
        <v>0</v>
      </c>
      <c r="BU79">
        <v>0</v>
      </c>
      <c r="BV79">
        <v>0</v>
      </c>
      <c r="BW79">
        <f t="shared" si="5"/>
        <v>75.19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349.43860000000001</v>
      </c>
      <c r="L80">
        <v>384.18939999999998</v>
      </c>
      <c r="M80">
        <v>88.807599999999994</v>
      </c>
      <c r="N80">
        <v>114.026062</v>
      </c>
      <c r="O80">
        <v>119.37442799999999</v>
      </c>
      <c r="P80">
        <v>131.40146200000001</v>
      </c>
      <c r="Q80">
        <v>5.7499989999999999</v>
      </c>
      <c r="R80">
        <v>16.302952000000001</v>
      </c>
      <c r="S80">
        <v>18.147254</v>
      </c>
      <c r="T80">
        <v>0</v>
      </c>
      <c r="U80">
        <v>404.23868099999999</v>
      </c>
      <c r="V80">
        <v>11.221999</v>
      </c>
      <c r="W80">
        <v>23.665102000000001</v>
      </c>
      <c r="X80">
        <v>94.337997000000001</v>
      </c>
      <c r="Y80">
        <v>0</v>
      </c>
      <c r="Z80">
        <v>18.979149</v>
      </c>
      <c r="AA80">
        <v>40.685541999999998</v>
      </c>
      <c r="AB80">
        <v>38.139119000000001</v>
      </c>
      <c r="AC80">
        <v>28.054328999999999</v>
      </c>
      <c r="AD80">
        <v>35.194451999999998</v>
      </c>
      <c r="AE80">
        <v>47.721108000000001</v>
      </c>
      <c r="AF80">
        <v>9.5178580000000004</v>
      </c>
      <c r="AG80">
        <v>12.474379000000001</v>
      </c>
      <c r="AH80">
        <v>135.475415</v>
      </c>
      <c r="AI80">
        <v>47.924249000000003</v>
      </c>
      <c r="AJ80">
        <v>0</v>
      </c>
      <c r="AK80">
        <v>49.488613999999998</v>
      </c>
      <c r="AL80">
        <v>80.760858999999996</v>
      </c>
      <c r="AM80">
        <v>10.165285000000001</v>
      </c>
      <c r="AN80">
        <v>0.64631700000000003</v>
      </c>
      <c r="AO80">
        <v>6.8111569999999997</v>
      </c>
      <c r="AP80">
        <v>2.9677180000000001</v>
      </c>
      <c r="AQ80">
        <v>30.406949999999998</v>
      </c>
      <c r="AR80">
        <v>48.488950000000003</v>
      </c>
      <c r="AS80">
        <v>30.790544000000001</v>
      </c>
      <c r="AT80">
        <v>14.476411000000001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75.19</v>
      </c>
      <c r="BA80">
        <f t="shared" si="4"/>
        <v>2525.2599410000003</v>
      </c>
      <c r="BD80">
        <v>16.22</v>
      </c>
      <c r="BE80">
        <v>7.19</v>
      </c>
      <c r="BF80">
        <v>2.21</v>
      </c>
      <c r="BG80">
        <v>3.76</v>
      </c>
      <c r="BH80">
        <v>5.61</v>
      </c>
      <c r="BI80">
        <v>6.79</v>
      </c>
      <c r="BJ80">
        <v>1.55</v>
      </c>
      <c r="BK80">
        <v>3.39</v>
      </c>
      <c r="BL80">
        <v>3.01</v>
      </c>
      <c r="BM80">
        <v>1.54</v>
      </c>
      <c r="BN80">
        <v>0</v>
      </c>
      <c r="BO80">
        <v>14.47</v>
      </c>
      <c r="BP80">
        <v>2.8</v>
      </c>
      <c r="BQ80">
        <v>4.0999999999999996</v>
      </c>
      <c r="BR80">
        <v>2.15</v>
      </c>
      <c r="BS80">
        <v>0.4</v>
      </c>
      <c r="BT80">
        <v>0</v>
      </c>
      <c r="BU80">
        <v>0</v>
      </c>
      <c r="BV80">
        <v>0</v>
      </c>
      <c r="BW80">
        <f t="shared" si="5"/>
        <v>75.19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431.52114799999998</v>
      </c>
      <c r="L81">
        <v>399.264297</v>
      </c>
      <c r="M81">
        <v>88.807599999999994</v>
      </c>
      <c r="N81">
        <v>114.026062</v>
      </c>
      <c r="O81">
        <v>119.37442799999999</v>
      </c>
      <c r="P81">
        <v>131.40146200000001</v>
      </c>
      <c r="Q81">
        <v>5.7935189999999999</v>
      </c>
      <c r="R81">
        <v>16.302952000000001</v>
      </c>
      <c r="S81">
        <v>18.147254</v>
      </c>
      <c r="T81">
        <v>0</v>
      </c>
      <c r="U81">
        <v>404.23868099999999</v>
      </c>
      <c r="V81">
        <v>11.221999</v>
      </c>
      <c r="W81">
        <v>23.665102000000001</v>
      </c>
      <c r="X81">
        <v>94.337997000000001</v>
      </c>
      <c r="Y81">
        <v>0</v>
      </c>
      <c r="Z81">
        <v>18.979149</v>
      </c>
      <c r="AA81">
        <v>40.685541999999998</v>
      </c>
      <c r="AB81">
        <v>38.139119000000001</v>
      </c>
      <c r="AC81">
        <v>28.054328999999999</v>
      </c>
      <c r="AD81">
        <v>35.194451999999998</v>
      </c>
      <c r="AE81">
        <v>47.721108000000001</v>
      </c>
      <c r="AF81">
        <v>9.5178580000000004</v>
      </c>
      <c r="AG81">
        <v>12.474379000000001</v>
      </c>
      <c r="AH81">
        <v>135.475415</v>
      </c>
      <c r="AI81">
        <v>47.924249000000003</v>
      </c>
      <c r="AJ81">
        <v>0</v>
      </c>
      <c r="AK81">
        <v>49.488613999999998</v>
      </c>
      <c r="AL81">
        <v>80.760858999999996</v>
      </c>
      <c r="AM81">
        <v>10.165285000000001</v>
      </c>
      <c r="AN81">
        <v>0.64631700000000003</v>
      </c>
      <c r="AO81">
        <v>6.8111569999999997</v>
      </c>
      <c r="AP81">
        <v>2.9677180000000001</v>
      </c>
      <c r="AQ81">
        <v>30.406949999999998</v>
      </c>
      <c r="AR81">
        <v>48.488950000000003</v>
      </c>
      <c r="AS81">
        <v>30.790544000000001</v>
      </c>
      <c r="AT81">
        <v>14.476411000000001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75.19</v>
      </c>
      <c r="BA81">
        <f t="shared" si="4"/>
        <v>2622.4609060000007</v>
      </c>
      <c r="BD81">
        <v>16.22</v>
      </c>
      <c r="BE81">
        <v>7.19</v>
      </c>
      <c r="BF81">
        <v>2.21</v>
      </c>
      <c r="BG81">
        <v>3.76</v>
      </c>
      <c r="BH81">
        <v>5.61</v>
      </c>
      <c r="BI81">
        <v>6.79</v>
      </c>
      <c r="BJ81">
        <v>1.55</v>
      </c>
      <c r="BK81">
        <v>3.39</v>
      </c>
      <c r="BL81">
        <v>3.01</v>
      </c>
      <c r="BM81">
        <v>1.54</v>
      </c>
      <c r="BN81">
        <v>0</v>
      </c>
      <c r="BO81">
        <v>14.47</v>
      </c>
      <c r="BP81">
        <v>2.8</v>
      </c>
      <c r="BQ81">
        <v>4.0999999999999996</v>
      </c>
      <c r="BR81">
        <v>2.15</v>
      </c>
      <c r="BS81">
        <v>0.4</v>
      </c>
      <c r="BT81">
        <v>0</v>
      </c>
      <c r="BU81">
        <v>0</v>
      </c>
      <c r="BV81">
        <v>0</v>
      </c>
      <c r="BW81">
        <f t="shared" si="5"/>
        <v>75.19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431.52114799999998</v>
      </c>
      <c r="L82">
        <v>370.305297</v>
      </c>
      <c r="M82">
        <v>88.807599999999994</v>
      </c>
      <c r="N82">
        <v>114.026062</v>
      </c>
      <c r="O82">
        <v>119.37442799999999</v>
      </c>
      <c r="P82">
        <v>131.40146200000001</v>
      </c>
      <c r="Q82">
        <v>5.7935189999999999</v>
      </c>
      <c r="R82">
        <v>16.302952000000001</v>
      </c>
      <c r="S82">
        <v>18.147254</v>
      </c>
      <c r="T82">
        <v>0</v>
      </c>
      <c r="U82">
        <v>404.23868099999999</v>
      </c>
      <c r="V82">
        <v>11.221999</v>
      </c>
      <c r="W82">
        <v>23.665102000000001</v>
      </c>
      <c r="X82">
        <v>94.337997000000001</v>
      </c>
      <c r="Y82">
        <v>0</v>
      </c>
      <c r="Z82">
        <v>18.979149</v>
      </c>
      <c r="AA82">
        <v>40.685541999999998</v>
      </c>
      <c r="AB82">
        <v>38.139119000000001</v>
      </c>
      <c r="AC82">
        <v>28.054328999999999</v>
      </c>
      <c r="AD82">
        <v>35.194451999999998</v>
      </c>
      <c r="AE82">
        <v>47.721108000000001</v>
      </c>
      <c r="AF82">
        <v>9.5178580000000004</v>
      </c>
      <c r="AG82">
        <v>12.474379000000001</v>
      </c>
      <c r="AH82">
        <v>135.475415</v>
      </c>
      <c r="AI82">
        <v>47.924249000000003</v>
      </c>
      <c r="AJ82">
        <v>0</v>
      </c>
      <c r="AK82">
        <v>49.488613999999998</v>
      </c>
      <c r="AL82">
        <v>80.760858999999996</v>
      </c>
      <c r="AM82">
        <v>10.165285000000001</v>
      </c>
      <c r="AN82">
        <v>0.64631700000000003</v>
      </c>
      <c r="AO82">
        <v>6.8111569999999997</v>
      </c>
      <c r="AP82">
        <v>2.9677180000000001</v>
      </c>
      <c r="AQ82">
        <v>30.406949999999998</v>
      </c>
      <c r="AR82">
        <v>48.488950000000003</v>
      </c>
      <c r="AS82">
        <v>30.790544000000001</v>
      </c>
      <c r="AT82">
        <v>14.476411000000001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75.19</v>
      </c>
      <c r="BA82">
        <f t="shared" si="4"/>
        <v>2593.5019060000004</v>
      </c>
      <c r="BD82">
        <v>16.22</v>
      </c>
      <c r="BE82">
        <v>7.19</v>
      </c>
      <c r="BF82">
        <v>2.21</v>
      </c>
      <c r="BG82">
        <v>3.76</v>
      </c>
      <c r="BH82">
        <v>5.61</v>
      </c>
      <c r="BI82">
        <v>6.79</v>
      </c>
      <c r="BJ82">
        <v>1.55</v>
      </c>
      <c r="BK82">
        <v>3.39</v>
      </c>
      <c r="BL82">
        <v>3.01</v>
      </c>
      <c r="BM82">
        <v>1.54</v>
      </c>
      <c r="BN82">
        <v>0</v>
      </c>
      <c r="BO82">
        <v>14.47</v>
      </c>
      <c r="BP82">
        <v>2.8</v>
      </c>
      <c r="BQ82">
        <v>4.0999999999999996</v>
      </c>
      <c r="BR82">
        <v>2.15</v>
      </c>
      <c r="BS82">
        <v>0.4</v>
      </c>
      <c r="BT82">
        <v>0</v>
      </c>
      <c r="BU82">
        <v>0</v>
      </c>
      <c r="BV82">
        <v>0</v>
      </c>
      <c r="BW82">
        <f t="shared" si="5"/>
        <v>75.19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431.52114799999998</v>
      </c>
      <c r="L83">
        <v>370.305297</v>
      </c>
      <c r="M83">
        <v>88.807599999999994</v>
      </c>
      <c r="N83">
        <v>114.026062</v>
      </c>
      <c r="O83">
        <v>119.37442799999999</v>
      </c>
      <c r="P83">
        <v>131.40146200000001</v>
      </c>
      <c r="Q83">
        <v>5.7935189999999999</v>
      </c>
      <c r="R83">
        <v>16.302952000000001</v>
      </c>
      <c r="S83">
        <v>18.147254</v>
      </c>
      <c r="T83">
        <v>0</v>
      </c>
      <c r="U83">
        <v>404.23868099999999</v>
      </c>
      <c r="V83">
        <v>11.221999</v>
      </c>
      <c r="W83">
        <v>23.665102000000001</v>
      </c>
      <c r="X83">
        <v>94.337997000000001</v>
      </c>
      <c r="Y83">
        <v>0</v>
      </c>
      <c r="Z83">
        <v>18.979149</v>
      </c>
      <c r="AA83">
        <v>40.685541999999998</v>
      </c>
      <c r="AB83">
        <v>38.139119000000001</v>
      </c>
      <c r="AC83">
        <v>28.054328999999999</v>
      </c>
      <c r="AD83">
        <v>35.194451999999998</v>
      </c>
      <c r="AE83">
        <v>47.721108000000001</v>
      </c>
      <c r="AF83">
        <v>9.5178580000000004</v>
      </c>
      <c r="AG83">
        <v>12.474379000000001</v>
      </c>
      <c r="AH83">
        <v>135.475415</v>
      </c>
      <c r="AI83">
        <v>47.924249000000003</v>
      </c>
      <c r="AJ83">
        <v>0</v>
      </c>
      <c r="AK83">
        <v>49.488613999999998</v>
      </c>
      <c r="AL83">
        <v>80.760858999999996</v>
      </c>
      <c r="AM83">
        <v>10.165285000000001</v>
      </c>
      <c r="AN83">
        <v>0.64631700000000003</v>
      </c>
      <c r="AO83">
        <v>6.8111569999999997</v>
      </c>
      <c r="AP83">
        <v>2.9677180000000001</v>
      </c>
      <c r="AQ83">
        <v>30.406949999999998</v>
      </c>
      <c r="AR83">
        <v>48.488950000000003</v>
      </c>
      <c r="AS83">
        <v>30.790544000000001</v>
      </c>
      <c r="AT83">
        <v>14.476411000000001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75.19</v>
      </c>
      <c r="BA83">
        <f t="shared" si="4"/>
        <v>2593.5019060000004</v>
      </c>
      <c r="BD83">
        <v>16.22</v>
      </c>
      <c r="BE83">
        <v>7.19</v>
      </c>
      <c r="BF83">
        <v>2.21</v>
      </c>
      <c r="BG83">
        <v>3.76</v>
      </c>
      <c r="BH83">
        <v>5.61</v>
      </c>
      <c r="BI83">
        <v>6.79</v>
      </c>
      <c r="BJ83">
        <v>1.55</v>
      </c>
      <c r="BK83">
        <v>3.39</v>
      </c>
      <c r="BL83">
        <v>3.01</v>
      </c>
      <c r="BM83">
        <v>1.54</v>
      </c>
      <c r="BN83">
        <v>0</v>
      </c>
      <c r="BO83">
        <v>14.47</v>
      </c>
      <c r="BP83">
        <v>2.8</v>
      </c>
      <c r="BQ83">
        <v>4.0999999999999996</v>
      </c>
      <c r="BR83">
        <v>2.15</v>
      </c>
      <c r="BS83">
        <v>0.4</v>
      </c>
      <c r="BT83">
        <v>0</v>
      </c>
      <c r="BU83">
        <v>0</v>
      </c>
      <c r="BV83">
        <v>0</v>
      </c>
      <c r="BW83">
        <f t="shared" si="5"/>
        <v>75.19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431.52114799999998</v>
      </c>
      <c r="L84">
        <v>370.305297</v>
      </c>
      <c r="M84">
        <v>88.807599999999994</v>
      </c>
      <c r="N84">
        <v>114.026062</v>
      </c>
      <c r="O84">
        <v>119.37442799999999</v>
      </c>
      <c r="P84">
        <v>131.40146200000001</v>
      </c>
      <c r="Q84">
        <v>5.7935189999999999</v>
      </c>
      <c r="R84">
        <v>16.302952000000001</v>
      </c>
      <c r="S84">
        <v>18.147254</v>
      </c>
      <c r="T84">
        <v>0</v>
      </c>
      <c r="U84">
        <v>404.23868099999999</v>
      </c>
      <c r="V84">
        <v>11.221999</v>
      </c>
      <c r="W84">
        <v>23.665102000000001</v>
      </c>
      <c r="X84">
        <v>94.337997000000001</v>
      </c>
      <c r="Y84">
        <v>0</v>
      </c>
      <c r="Z84">
        <v>18.979149</v>
      </c>
      <c r="AA84">
        <v>40.685541999999998</v>
      </c>
      <c r="AB84">
        <v>38.139119000000001</v>
      </c>
      <c r="AC84">
        <v>28.054328999999999</v>
      </c>
      <c r="AD84">
        <v>35.194451999999998</v>
      </c>
      <c r="AE84">
        <v>47.721108000000001</v>
      </c>
      <c r="AF84">
        <v>9.5178580000000004</v>
      </c>
      <c r="AG84">
        <v>12.474379000000001</v>
      </c>
      <c r="AH84">
        <v>135.475415</v>
      </c>
      <c r="AI84">
        <v>47.924249000000003</v>
      </c>
      <c r="AJ84">
        <v>0</v>
      </c>
      <c r="AK84">
        <v>49.488613999999998</v>
      </c>
      <c r="AL84">
        <v>80.760858999999996</v>
      </c>
      <c r="AM84">
        <v>10.165285000000001</v>
      </c>
      <c r="AN84">
        <v>0.64631700000000003</v>
      </c>
      <c r="AO84">
        <v>6.8111569999999997</v>
      </c>
      <c r="AP84">
        <v>2.9677180000000001</v>
      </c>
      <c r="AQ84">
        <v>30.406949999999998</v>
      </c>
      <c r="AR84">
        <v>48.488950000000003</v>
      </c>
      <c r="AS84">
        <v>30.790544000000001</v>
      </c>
      <c r="AT84">
        <v>14.476411000000001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75.19</v>
      </c>
      <c r="BA84">
        <f t="shared" si="4"/>
        <v>2593.5019060000004</v>
      </c>
      <c r="BD84">
        <v>16.22</v>
      </c>
      <c r="BE84">
        <v>7.19</v>
      </c>
      <c r="BF84">
        <v>2.21</v>
      </c>
      <c r="BG84">
        <v>3.76</v>
      </c>
      <c r="BH84">
        <v>5.61</v>
      </c>
      <c r="BI84">
        <v>6.79</v>
      </c>
      <c r="BJ84">
        <v>1.55</v>
      </c>
      <c r="BK84">
        <v>3.39</v>
      </c>
      <c r="BL84">
        <v>3.01</v>
      </c>
      <c r="BM84">
        <v>1.54</v>
      </c>
      <c r="BN84">
        <v>0</v>
      </c>
      <c r="BO84">
        <v>14.47</v>
      </c>
      <c r="BP84">
        <v>2.8</v>
      </c>
      <c r="BQ84">
        <v>4.0999999999999996</v>
      </c>
      <c r="BR84">
        <v>2.15</v>
      </c>
      <c r="BS84">
        <v>0.4</v>
      </c>
      <c r="BT84">
        <v>0</v>
      </c>
      <c r="BU84">
        <v>0</v>
      </c>
      <c r="BV84">
        <v>0</v>
      </c>
      <c r="BW84">
        <f t="shared" si="5"/>
        <v>75.19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431.52114799999998</v>
      </c>
      <c r="L85">
        <v>370.305297</v>
      </c>
      <c r="M85">
        <v>88.807599999999994</v>
      </c>
      <c r="N85">
        <v>114.026062</v>
      </c>
      <c r="O85">
        <v>119.37442799999999</v>
      </c>
      <c r="P85">
        <v>131.40146200000001</v>
      </c>
      <c r="Q85">
        <v>5.7935189999999999</v>
      </c>
      <c r="R85">
        <v>16.302952000000001</v>
      </c>
      <c r="S85">
        <v>18.147254</v>
      </c>
      <c r="T85">
        <v>0</v>
      </c>
      <c r="U85">
        <v>404.23868099999999</v>
      </c>
      <c r="V85">
        <v>11.221999</v>
      </c>
      <c r="W85">
        <v>23.665102000000001</v>
      </c>
      <c r="X85">
        <v>94.337997000000001</v>
      </c>
      <c r="Y85">
        <v>0</v>
      </c>
      <c r="Z85">
        <v>18.979149</v>
      </c>
      <c r="AA85">
        <v>40.685541999999998</v>
      </c>
      <c r="AB85">
        <v>38.139119000000001</v>
      </c>
      <c r="AC85">
        <v>28.054328999999999</v>
      </c>
      <c r="AD85">
        <v>35.194451999999998</v>
      </c>
      <c r="AE85">
        <v>47.721108000000001</v>
      </c>
      <c r="AF85">
        <v>9.5178580000000004</v>
      </c>
      <c r="AG85">
        <v>12.474379000000001</v>
      </c>
      <c r="AH85">
        <v>135.475415</v>
      </c>
      <c r="AI85">
        <v>47.924249000000003</v>
      </c>
      <c r="AJ85">
        <v>0</v>
      </c>
      <c r="AK85">
        <v>49.488613999999998</v>
      </c>
      <c r="AL85">
        <v>58.327286999999998</v>
      </c>
      <c r="AM85">
        <v>10.165285000000001</v>
      </c>
      <c r="AN85">
        <v>0.64631700000000003</v>
      </c>
      <c r="AO85">
        <v>6.8111569999999997</v>
      </c>
      <c r="AP85">
        <v>2.9677180000000001</v>
      </c>
      <c r="AQ85">
        <v>30.406949999999998</v>
      </c>
      <c r="AR85">
        <v>48.488950000000003</v>
      </c>
      <c r="AS85">
        <v>30.790544000000001</v>
      </c>
      <c r="AT85">
        <v>14.476411000000001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75.19</v>
      </c>
      <c r="BA85">
        <f t="shared" si="4"/>
        <v>2571.0683340000005</v>
      </c>
      <c r="BD85">
        <v>16.22</v>
      </c>
      <c r="BE85">
        <v>7.19</v>
      </c>
      <c r="BF85">
        <v>2.21</v>
      </c>
      <c r="BG85">
        <v>3.76</v>
      </c>
      <c r="BH85">
        <v>5.61</v>
      </c>
      <c r="BI85">
        <v>6.79</v>
      </c>
      <c r="BJ85">
        <v>1.55</v>
      </c>
      <c r="BK85">
        <v>3.39</v>
      </c>
      <c r="BL85">
        <v>3.01</v>
      </c>
      <c r="BM85">
        <v>1.54</v>
      </c>
      <c r="BN85">
        <v>0</v>
      </c>
      <c r="BO85">
        <v>14.47</v>
      </c>
      <c r="BP85">
        <v>2.8</v>
      </c>
      <c r="BQ85">
        <v>4.0999999999999996</v>
      </c>
      <c r="BR85">
        <v>2.15</v>
      </c>
      <c r="BS85">
        <v>0.4</v>
      </c>
      <c r="BT85">
        <v>0</v>
      </c>
      <c r="BU85">
        <v>0</v>
      </c>
      <c r="BV85">
        <v>0</v>
      </c>
      <c r="BW85">
        <f t="shared" si="5"/>
        <v>75.19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431.52114799999998</v>
      </c>
      <c r="L86">
        <v>370.305297</v>
      </c>
      <c r="M86">
        <v>88.807599999999994</v>
      </c>
      <c r="N86">
        <v>114.026062</v>
      </c>
      <c r="O86">
        <v>119.37442799999999</v>
      </c>
      <c r="P86">
        <v>131.40146200000001</v>
      </c>
      <c r="Q86">
        <v>5.7935189999999999</v>
      </c>
      <c r="R86">
        <v>16.302952000000001</v>
      </c>
      <c r="S86">
        <v>18.147254</v>
      </c>
      <c r="T86">
        <v>0</v>
      </c>
      <c r="U86">
        <v>404.23868099999999</v>
      </c>
      <c r="V86">
        <v>11.221999</v>
      </c>
      <c r="W86">
        <v>23.665102000000001</v>
      </c>
      <c r="X86">
        <v>94.337997000000001</v>
      </c>
      <c r="Y86">
        <v>0</v>
      </c>
      <c r="Z86">
        <v>14.86562</v>
      </c>
      <c r="AA86">
        <v>40.685541999999998</v>
      </c>
      <c r="AB86">
        <v>38.139119000000001</v>
      </c>
      <c r="AC86">
        <v>28.054328999999999</v>
      </c>
      <c r="AD86">
        <v>35.194451999999998</v>
      </c>
      <c r="AE86">
        <v>47.721108000000001</v>
      </c>
      <c r="AF86">
        <v>9.5178580000000004</v>
      </c>
      <c r="AG86">
        <v>12.474379000000001</v>
      </c>
      <c r="AH86">
        <v>135.475415</v>
      </c>
      <c r="AI86">
        <v>7.3729610000000001</v>
      </c>
      <c r="AJ86">
        <v>0</v>
      </c>
      <c r="AK86">
        <v>49.488613999999998</v>
      </c>
      <c r="AL86">
        <v>58.327286999999998</v>
      </c>
      <c r="AM86">
        <v>10.165285000000001</v>
      </c>
      <c r="AN86">
        <v>0.64631700000000003</v>
      </c>
      <c r="AO86">
        <v>6.8111569999999997</v>
      </c>
      <c r="AP86">
        <v>2.9677180000000001</v>
      </c>
      <c r="AQ86">
        <v>30.406949999999998</v>
      </c>
      <c r="AR86">
        <v>48.488950000000003</v>
      </c>
      <c r="AS86">
        <v>30.790544000000001</v>
      </c>
      <c r="AT86">
        <v>14.476411000000001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75.19</v>
      </c>
      <c r="BA86">
        <f t="shared" si="4"/>
        <v>2526.4035170000002</v>
      </c>
      <c r="BD86">
        <v>16.22</v>
      </c>
      <c r="BE86">
        <v>7.19</v>
      </c>
      <c r="BF86">
        <v>2.21</v>
      </c>
      <c r="BG86">
        <v>3.76</v>
      </c>
      <c r="BH86">
        <v>5.61</v>
      </c>
      <c r="BI86">
        <v>6.79</v>
      </c>
      <c r="BJ86">
        <v>1.55</v>
      </c>
      <c r="BK86">
        <v>3.39</v>
      </c>
      <c r="BL86">
        <v>3.01</v>
      </c>
      <c r="BM86">
        <v>1.54</v>
      </c>
      <c r="BN86">
        <v>0</v>
      </c>
      <c r="BO86">
        <v>14.47</v>
      </c>
      <c r="BP86">
        <v>2.8</v>
      </c>
      <c r="BQ86">
        <v>4.0999999999999996</v>
      </c>
      <c r="BR86">
        <v>2.15</v>
      </c>
      <c r="BS86">
        <v>0.4</v>
      </c>
      <c r="BT86">
        <v>0</v>
      </c>
      <c r="BU86">
        <v>0</v>
      </c>
      <c r="BV86">
        <v>0</v>
      </c>
      <c r="BW86">
        <f t="shared" si="5"/>
        <v>75.19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431.52114799999998</v>
      </c>
      <c r="L87">
        <v>370.305297</v>
      </c>
      <c r="M87">
        <v>88.807599999999994</v>
      </c>
      <c r="N87">
        <v>114.026062</v>
      </c>
      <c r="O87">
        <v>119.37442799999999</v>
      </c>
      <c r="P87">
        <v>131.40146200000001</v>
      </c>
      <c r="Q87">
        <v>5.7935189999999999</v>
      </c>
      <c r="R87">
        <v>16.302952000000001</v>
      </c>
      <c r="S87">
        <v>18.147254</v>
      </c>
      <c r="T87">
        <v>0</v>
      </c>
      <c r="U87">
        <v>404.23868099999999</v>
      </c>
      <c r="V87">
        <v>11.221999</v>
      </c>
      <c r="W87">
        <v>23.665102000000001</v>
      </c>
      <c r="X87">
        <v>94.337997000000001</v>
      </c>
      <c r="Y87">
        <v>0</v>
      </c>
      <c r="Z87">
        <v>5.3091499999999998</v>
      </c>
      <c r="AA87">
        <v>40.685541999999998</v>
      </c>
      <c r="AB87">
        <v>38.139119000000001</v>
      </c>
      <c r="AC87">
        <v>28.054328999999999</v>
      </c>
      <c r="AD87">
        <v>35.194451999999998</v>
      </c>
      <c r="AE87">
        <v>47.721108000000001</v>
      </c>
      <c r="AF87">
        <v>8.5660720000000001</v>
      </c>
      <c r="AG87">
        <v>12.474379000000001</v>
      </c>
      <c r="AH87">
        <v>135.475415</v>
      </c>
      <c r="AI87">
        <v>2.4576539999999998</v>
      </c>
      <c r="AJ87">
        <v>0</v>
      </c>
      <c r="AK87">
        <v>49.488613999999998</v>
      </c>
      <c r="AL87">
        <v>58.327286999999998</v>
      </c>
      <c r="AM87">
        <v>0</v>
      </c>
      <c r="AN87">
        <v>0.64631700000000003</v>
      </c>
      <c r="AO87">
        <v>6.8111569999999997</v>
      </c>
      <c r="AP87">
        <v>2.9677180000000001</v>
      </c>
      <c r="AQ87">
        <v>30.406949999999998</v>
      </c>
      <c r="AR87">
        <v>48.488950000000003</v>
      </c>
      <c r="AS87">
        <v>30.790544000000001</v>
      </c>
      <c r="AT87">
        <v>14.476411000000001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75.3</v>
      </c>
      <c r="BA87">
        <f t="shared" si="4"/>
        <v>2500.9246690000004</v>
      </c>
      <c r="BD87">
        <v>16.22</v>
      </c>
      <c r="BE87">
        <v>7.19</v>
      </c>
      <c r="BF87">
        <v>2.21</v>
      </c>
      <c r="BG87">
        <v>3.76</v>
      </c>
      <c r="BH87">
        <v>5.61</v>
      </c>
      <c r="BI87">
        <v>6.79</v>
      </c>
      <c r="BJ87">
        <v>1.55</v>
      </c>
      <c r="BK87">
        <v>3.39</v>
      </c>
      <c r="BL87">
        <v>3.12</v>
      </c>
      <c r="BM87">
        <v>1.54</v>
      </c>
      <c r="BN87">
        <v>0</v>
      </c>
      <c r="BO87">
        <v>14.47</v>
      </c>
      <c r="BP87">
        <v>2.8</v>
      </c>
      <c r="BQ87">
        <v>4.0999999999999996</v>
      </c>
      <c r="BR87">
        <v>2.15</v>
      </c>
      <c r="BS87">
        <v>0.4</v>
      </c>
      <c r="BT87">
        <v>0</v>
      </c>
      <c r="BU87">
        <v>0</v>
      </c>
      <c r="BV87">
        <v>0</v>
      </c>
      <c r="BW87">
        <f t="shared" si="5"/>
        <v>75.3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431.52114799999998</v>
      </c>
      <c r="L88">
        <v>370.305297</v>
      </c>
      <c r="M88">
        <v>88.807599999999994</v>
      </c>
      <c r="N88">
        <v>114.026062</v>
      </c>
      <c r="O88">
        <v>119.37442799999999</v>
      </c>
      <c r="P88">
        <v>131.40146200000001</v>
      </c>
      <c r="Q88">
        <v>5.7935189999999999</v>
      </c>
      <c r="R88">
        <v>16.302952000000001</v>
      </c>
      <c r="S88">
        <v>18.147254</v>
      </c>
      <c r="T88">
        <v>0</v>
      </c>
      <c r="U88">
        <v>404.23868099999999</v>
      </c>
      <c r="V88">
        <v>11.221999</v>
      </c>
      <c r="W88">
        <v>23.665102000000001</v>
      </c>
      <c r="X88">
        <v>94.337997000000001</v>
      </c>
      <c r="Y88">
        <v>0</v>
      </c>
      <c r="Z88">
        <v>5.3091499999999998</v>
      </c>
      <c r="AA88">
        <v>40.685541999999998</v>
      </c>
      <c r="AB88">
        <v>38.139119000000001</v>
      </c>
      <c r="AC88">
        <v>28.054328999999999</v>
      </c>
      <c r="AD88">
        <v>35.194451999999998</v>
      </c>
      <c r="AE88">
        <v>47.721108000000001</v>
      </c>
      <c r="AF88">
        <v>8.5660720000000001</v>
      </c>
      <c r="AG88">
        <v>12.474379000000001</v>
      </c>
      <c r="AH88">
        <v>135.475415</v>
      </c>
      <c r="AI88">
        <v>0</v>
      </c>
      <c r="AJ88">
        <v>0</v>
      </c>
      <c r="AK88">
        <v>49.488613999999998</v>
      </c>
      <c r="AL88">
        <v>58.327286999999998</v>
      </c>
      <c r="AM88">
        <v>0</v>
      </c>
      <c r="AN88">
        <v>0.64631700000000003</v>
      </c>
      <c r="AO88">
        <v>6.8111569999999997</v>
      </c>
      <c r="AP88">
        <v>2.9677180000000001</v>
      </c>
      <c r="AQ88">
        <v>30.406949999999998</v>
      </c>
      <c r="AR88">
        <v>48.488950000000003</v>
      </c>
      <c r="AS88">
        <v>30.790544000000001</v>
      </c>
      <c r="AT88">
        <v>14.476411000000001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75.3</v>
      </c>
      <c r="BA88">
        <f t="shared" si="4"/>
        <v>2498.4670150000006</v>
      </c>
      <c r="BD88">
        <v>16.22</v>
      </c>
      <c r="BE88">
        <v>7.19</v>
      </c>
      <c r="BF88">
        <v>2.21</v>
      </c>
      <c r="BG88">
        <v>3.76</v>
      </c>
      <c r="BH88">
        <v>5.61</v>
      </c>
      <c r="BI88">
        <v>6.79</v>
      </c>
      <c r="BJ88">
        <v>1.55</v>
      </c>
      <c r="BK88">
        <v>3.39</v>
      </c>
      <c r="BL88">
        <v>3.12</v>
      </c>
      <c r="BM88">
        <v>1.54</v>
      </c>
      <c r="BN88">
        <v>0</v>
      </c>
      <c r="BO88">
        <v>14.47</v>
      </c>
      <c r="BP88">
        <v>2.8</v>
      </c>
      <c r="BQ88">
        <v>4.0999999999999996</v>
      </c>
      <c r="BR88">
        <v>2.15</v>
      </c>
      <c r="BS88">
        <v>0.4</v>
      </c>
      <c r="BT88">
        <v>0</v>
      </c>
      <c r="BU88">
        <v>0</v>
      </c>
      <c r="BV88">
        <v>0</v>
      </c>
      <c r="BW88">
        <f t="shared" si="5"/>
        <v>75.3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431.52114799999998</v>
      </c>
      <c r="L89">
        <v>418.57029699999998</v>
      </c>
      <c r="M89">
        <v>88.807599999999994</v>
      </c>
      <c r="N89">
        <v>114.026062</v>
      </c>
      <c r="O89">
        <v>119.37442799999999</v>
      </c>
      <c r="P89">
        <v>131.40146200000001</v>
      </c>
      <c r="Q89">
        <v>5.7935189999999999</v>
      </c>
      <c r="R89">
        <v>16.302952000000001</v>
      </c>
      <c r="S89">
        <v>18.147254</v>
      </c>
      <c r="T89">
        <v>0</v>
      </c>
      <c r="U89">
        <v>404.23868099999999</v>
      </c>
      <c r="V89">
        <v>11.221999</v>
      </c>
      <c r="W89">
        <v>23.665102000000001</v>
      </c>
      <c r="X89">
        <v>94.337997000000001</v>
      </c>
      <c r="Y89">
        <v>0</v>
      </c>
      <c r="Z89">
        <v>3.1854900000000002</v>
      </c>
      <c r="AA89">
        <v>40.685541999999998</v>
      </c>
      <c r="AB89">
        <v>38.139119000000001</v>
      </c>
      <c r="AC89">
        <v>28.054328999999999</v>
      </c>
      <c r="AD89">
        <v>35.194451999999998</v>
      </c>
      <c r="AE89">
        <v>47.721108000000001</v>
      </c>
      <c r="AF89">
        <v>8.5660720000000001</v>
      </c>
      <c r="AG89">
        <v>12.474379000000001</v>
      </c>
      <c r="AH89">
        <v>135.475415</v>
      </c>
      <c r="AI89">
        <v>0</v>
      </c>
      <c r="AJ89">
        <v>0</v>
      </c>
      <c r="AK89">
        <v>49.488613999999998</v>
      </c>
      <c r="AL89">
        <v>58.327286999999998</v>
      </c>
      <c r="AM89">
        <v>0</v>
      </c>
      <c r="AN89">
        <v>0.64631700000000003</v>
      </c>
      <c r="AO89">
        <v>7.1517150000000003</v>
      </c>
      <c r="AP89">
        <v>2.9677180000000001</v>
      </c>
      <c r="AQ89">
        <v>29.190671999999999</v>
      </c>
      <c r="AR89">
        <v>48.488950000000003</v>
      </c>
      <c r="AS89">
        <v>30.790544000000001</v>
      </c>
      <c r="AT89">
        <v>14.476411000000001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75.3</v>
      </c>
      <c r="BA89">
        <f t="shared" si="4"/>
        <v>2543.7326350000008</v>
      </c>
      <c r="BD89">
        <v>16.22</v>
      </c>
      <c r="BE89">
        <v>7.19</v>
      </c>
      <c r="BF89">
        <v>2.21</v>
      </c>
      <c r="BG89">
        <v>3.76</v>
      </c>
      <c r="BH89">
        <v>5.61</v>
      </c>
      <c r="BI89">
        <v>6.79</v>
      </c>
      <c r="BJ89">
        <v>1.55</v>
      </c>
      <c r="BK89">
        <v>3.39</v>
      </c>
      <c r="BL89">
        <v>3.12</v>
      </c>
      <c r="BM89">
        <v>1.54</v>
      </c>
      <c r="BN89">
        <v>0</v>
      </c>
      <c r="BO89">
        <v>14.47</v>
      </c>
      <c r="BP89">
        <v>2.8</v>
      </c>
      <c r="BQ89">
        <v>4.0999999999999996</v>
      </c>
      <c r="BR89">
        <v>2.15</v>
      </c>
      <c r="BS89">
        <v>0.4</v>
      </c>
      <c r="BT89">
        <v>0</v>
      </c>
      <c r="BU89">
        <v>0</v>
      </c>
      <c r="BV89">
        <v>0</v>
      </c>
      <c r="BW89">
        <f t="shared" si="5"/>
        <v>75.3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431.52114799999998</v>
      </c>
      <c r="L90">
        <v>418.57029699999998</v>
      </c>
      <c r="M90">
        <v>88.807599999999994</v>
      </c>
      <c r="N90">
        <v>114.026062</v>
      </c>
      <c r="O90">
        <v>119.37442799999999</v>
      </c>
      <c r="P90">
        <v>131.40146200000001</v>
      </c>
      <c r="Q90">
        <v>5.7935189999999999</v>
      </c>
      <c r="R90">
        <v>16.302952000000001</v>
      </c>
      <c r="S90">
        <v>18.147254</v>
      </c>
      <c r="T90">
        <v>0</v>
      </c>
      <c r="U90">
        <v>404.23868099999999</v>
      </c>
      <c r="V90">
        <v>11.221999</v>
      </c>
      <c r="W90">
        <v>23.665102000000001</v>
      </c>
      <c r="X90">
        <v>94.337997000000001</v>
      </c>
      <c r="Y90">
        <v>0</v>
      </c>
      <c r="Z90">
        <v>3.1854900000000002</v>
      </c>
      <c r="AA90">
        <v>40.685541999999998</v>
      </c>
      <c r="AB90">
        <v>38.139119000000001</v>
      </c>
      <c r="AC90">
        <v>28.054328999999999</v>
      </c>
      <c r="AD90">
        <v>35.194451999999998</v>
      </c>
      <c r="AE90">
        <v>47.721108000000001</v>
      </c>
      <c r="AF90">
        <v>8.5660720000000001</v>
      </c>
      <c r="AG90">
        <v>12.474379000000001</v>
      </c>
      <c r="AH90">
        <v>135.475415</v>
      </c>
      <c r="AI90">
        <v>0</v>
      </c>
      <c r="AJ90">
        <v>0</v>
      </c>
      <c r="AK90">
        <v>49.488613999999998</v>
      </c>
      <c r="AL90">
        <v>58.327286999999998</v>
      </c>
      <c r="AM90">
        <v>0</v>
      </c>
      <c r="AN90">
        <v>0.64631700000000003</v>
      </c>
      <c r="AO90">
        <v>7.1517150000000003</v>
      </c>
      <c r="AP90">
        <v>2.9677180000000001</v>
      </c>
      <c r="AQ90">
        <v>29.190671999999999</v>
      </c>
      <c r="AR90">
        <v>48.488950000000003</v>
      </c>
      <c r="AS90">
        <v>30.790544000000001</v>
      </c>
      <c r="AT90">
        <v>14.476411000000001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75.3</v>
      </c>
      <c r="BA90">
        <f t="shared" si="4"/>
        <v>2543.7326350000008</v>
      </c>
      <c r="BD90">
        <v>16.22</v>
      </c>
      <c r="BE90">
        <v>7.19</v>
      </c>
      <c r="BF90">
        <v>2.21</v>
      </c>
      <c r="BG90">
        <v>3.76</v>
      </c>
      <c r="BH90">
        <v>5.61</v>
      </c>
      <c r="BI90">
        <v>6.79</v>
      </c>
      <c r="BJ90">
        <v>1.55</v>
      </c>
      <c r="BK90">
        <v>3.39</v>
      </c>
      <c r="BL90">
        <v>3.12</v>
      </c>
      <c r="BM90">
        <v>1.54</v>
      </c>
      <c r="BN90">
        <v>0</v>
      </c>
      <c r="BO90">
        <v>14.47</v>
      </c>
      <c r="BP90">
        <v>2.8</v>
      </c>
      <c r="BQ90">
        <v>4.0999999999999996</v>
      </c>
      <c r="BR90">
        <v>2.15</v>
      </c>
      <c r="BS90">
        <v>0.4</v>
      </c>
      <c r="BT90">
        <v>0</v>
      </c>
      <c r="BU90">
        <v>0</v>
      </c>
      <c r="BV90">
        <v>0</v>
      </c>
      <c r="BW90">
        <f t="shared" si="5"/>
        <v>75.3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431.52114799999998</v>
      </c>
      <c r="L91">
        <v>418.57029699999998</v>
      </c>
      <c r="M91">
        <v>88.807599999999994</v>
      </c>
      <c r="N91">
        <v>114.026062</v>
      </c>
      <c r="O91">
        <v>119.37442799999999</v>
      </c>
      <c r="P91">
        <v>131.40146200000001</v>
      </c>
      <c r="Q91">
        <v>5.7935189999999999</v>
      </c>
      <c r="R91">
        <v>16.302952000000001</v>
      </c>
      <c r="S91">
        <v>18.147254</v>
      </c>
      <c r="T91">
        <v>0</v>
      </c>
      <c r="U91">
        <v>404.23868099999999</v>
      </c>
      <c r="V91">
        <v>11.221999</v>
      </c>
      <c r="W91">
        <v>23.665102000000001</v>
      </c>
      <c r="X91">
        <v>94.337997000000001</v>
      </c>
      <c r="Y91">
        <v>0</v>
      </c>
      <c r="Z91">
        <v>18.979149</v>
      </c>
      <c r="AA91">
        <v>40.685541999999998</v>
      </c>
      <c r="AB91">
        <v>38.139119000000001</v>
      </c>
      <c r="AC91">
        <v>28.054328999999999</v>
      </c>
      <c r="AD91">
        <v>35.194451999999998</v>
      </c>
      <c r="AE91">
        <v>47.721108000000001</v>
      </c>
      <c r="AF91">
        <v>9.5178580000000004</v>
      </c>
      <c r="AG91">
        <v>12.474379000000001</v>
      </c>
      <c r="AH91">
        <v>135.475415</v>
      </c>
      <c r="AI91">
        <v>0</v>
      </c>
      <c r="AJ91">
        <v>0</v>
      </c>
      <c r="AK91">
        <v>49.488613999999998</v>
      </c>
      <c r="AL91">
        <v>58.327286999999998</v>
      </c>
      <c r="AM91">
        <v>0</v>
      </c>
      <c r="AN91">
        <v>0.64631700000000003</v>
      </c>
      <c r="AO91">
        <v>7.1517150000000003</v>
      </c>
      <c r="AP91">
        <v>2.9677180000000001</v>
      </c>
      <c r="AQ91">
        <v>30.406949999999998</v>
      </c>
      <c r="AR91">
        <v>48.488950000000003</v>
      </c>
      <c r="AS91">
        <v>30.790544000000001</v>
      </c>
      <c r="AT91">
        <v>14.476411000000001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75.610000000000014</v>
      </c>
      <c r="BA91">
        <f t="shared" si="4"/>
        <v>2562.0043580000006</v>
      </c>
      <c r="BD91">
        <v>15.49</v>
      </c>
      <c r="BE91">
        <v>7.37</v>
      </c>
      <c r="BF91">
        <v>2.14</v>
      </c>
      <c r="BG91">
        <v>3.88</v>
      </c>
      <c r="BH91">
        <v>5.61</v>
      </c>
      <c r="BI91">
        <v>6.92</v>
      </c>
      <c r="BJ91">
        <v>1.51</v>
      </c>
      <c r="BK91">
        <v>3.44</v>
      </c>
      <c r="BL91">
        <v>3.28</v>
      </c>
      <c r="BM91">
        <v>1.54</v>
      </c>
      <c r="BN91">
        <v>0</v>
      </c>
      <c r="BO91">
        <v>14.83</v>
      </c>
      <c r="BP91">
        <v>2.87</v>
      </c>
      <c r="BQ91">
        <v>4.2300000000000004</v>
      </c>
      <c r="BR91">
        <v>2.09</v>
      </c>
      <c r="BS91">
        <v>0.41</v>
      </c>
      <c r="BT91">
        <v>0</v>
      </c>
      <c r="BU91">
        <v>0</v>
      </c>
      <c r="BV91">
        <v>0</v>
      </c>
      <c r="BW91">
        <f t="shared" si="5"/>
        <v>75.610000000000014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431.52114799999998</v>
      </c>
      <c r="L92">
        <v>473.59239700000001</v>
      </c>
      <c r="M92">
        <v>88.807599999999994</v>
      </c>
      <c r="N92">
        <v>114.026062</v>
      </c>
      <c r="O92">
        <v>119.37442799999999</v>
      </c>
      <c r="P92">
        <v>131.40146200000001</v>
      </c>
      <c r="Q92">
        <v>5.7935189999999999</v>
      </c>
      <c r="R92">
        <v>16.302952000000001</v>
      </c>
      <c r="S92">
        <v>18.147254</v>
      </c>
      <c r="T92">
        <v>0</v>
      </c>
      <c r="U92">
        <v>404.23868099999999</v>
      </c>
      <c r="V92">
        <v>11.221999</v>
      </c>
      <c r="W92">
        <v>23.665102000000001</v>
      </c>
      <c r="X92">
        <v>94.337997000000001</v>
      </c>
      <c r="Y92">
        <v>0</v>
      </c>
      <c r="Z92">
        <v>18.979149</v>
      </c>
      <c r="AA92">
        <v>40.685541999999998</v>
      </c>
      <c r="AB92">
        <v>38.139119000000001</v>
      </c>
      <c r="AC92">
        <v>28.054328999999999</v>
      </c>
      <c r="AD92">
        <v>35.194451999999998</v>
      </c>
      <c r="AE92">
        <v>47.721108000000001</v>
      </c>
      <c r="AF92">
        <v>9.5178580000000004</v>
      </c>
      <c r="AG92">
        <v>12.474379000000001</v>
      </c>
      <c r="AH92">
        <v>135.475415</v>
      </c>
      <c r="AI92">
        <v>0</v>
      </c>
      <c r="AJ92">
        <v>0</v>
      </c>
      <c r="AK92">
        <v>49.488613999999998</v>
      </c>
      <c r="AL92">
        <v>58.327286999999998</v>
      </c>
      <c r="AM92">
        <v>0</v>
      </c>
      <c r="AN92">
        <v>0.64631700000000003</v>
      </c>
      <c r="AO92">
        <v>7.1517150000000003</v>
      </c>
      <c r="AP92">
        <v>2.9677180000000001</v>
      </c>
      <c r="AQ92">
        <v>30.406949999999998</v>
      </c>
      <c r="AR92">
        <v>48.488950000000003</v>
      </c>
      <c r="AS92">
        <v>30.790544000000001</v>
      </c>
      <c r="AT92">
        <v>14.476411000000001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75.610000000000014</v>
      </c>
      <c r="BA92">
        <f t="shared" si="4"/>
        <v>2617.0264580000007</v>
      </c>
      <c r="BD92">
        <v>15.49</v>
      </c>
      <c r="BE92">
        <v>7.37</v>
      </c>
      <c r="BF92">
        <v>2.14</v>
      </c>
      <c r="BG92">
        <v>3.88</v>
      </c>
      <c r="BH92">
        <v>5.61</v>
      </c>
      <c r="BI92">
        <v>6.92</v>
      </c>
      <c r="BJ92">
        <v>1.51</v>
      </c>
      <c r="BK92">
        <v>3.44</v>
      </c>
      <c r="BL92">
        <v>3.28</v>
      </c>
      <c r="BM92">
        <v>1.54</v>
      </c>
      <c r="BN92">
        <v>0</v>
      </c>
      <c r="BO92">
        <v>14.83</v>
      </c>
      <c r="BP92">
        <v>2.87</v>
      </c>
      <c r="BQ92">
        <v>4.2300000000000004</v>
      </c>
      <c r="BR92">
        <v>2.09</v>
      </c>
      <c r="BS92">
        <v>0.41</v>
      </c>
      <c r="BT92">
        <v>0</v>
      </c>
      <c r="BU92">
        <v>0</v>
      </c>
      <c r="BV92">
        <v>0</v>
      </c>
      <c r="BW92">
        <f t="shared" si="5"/>
        <v>75.610000000000014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431.52114799999998</v>
      </c>
      <c r="L93">
        <v>492.89839699999999</v>
      </c>
      <c r="M93">
        <v>88.807599999999994</v>
      </c>
      <c r="N93">
        <v>114.026062</v>
      </c>
      <c r="O93">
        <v>119.37442799999999</v>
      </c>
      <c r="P93">
        <v>131.76345000000001</v>
      </c>
      <c r="Q93">
        <v>5.7935189999999999</v>
      </c>
      <c r="R93">
        <v>16.302952000000001</v>
      </c>
      <c r="S93">
        <v>18.147254</v>
      </c>
      <c r="T93">
        <v>0</v>
      </c>
      <c r="U93">
        <v>404.23868099999999</v>
      </c>
      <c r="V93">
        <v>11.221999</v>
      </c>
      <c r="W93">
        <v>23.665102000000001</v>
      </c>
      <c r="X93">
        <v>94.337997000000001</v>
      </c>
      <c r="Y93">
        <v>0</v>
      </c>
      <c r="Z93">
        <v>18.979149</v>
      </c>
      <c r="AA93">
        <v>40.685541999999998</v>
      </c>
      <c r="AB93">
        <v>38.139119000000001</v>
      </c>
      <c r="AC93">
        <v>28.054328999999999</v>
      </c>
      <c r="AD93">
        <v>35.194451999999998</v>
      </c>
      <c r="AE93">
        <v>47.721108000000001</v>
      </c>
      <c r="AF93">
        <v>9.5178580000000004</v>
      </c>
      <c r="AG93">
        <v>12.474379000000001</v>
      </c>
      <c r="AH93">
        <v>135.475415</v>
      </c>
      <c r="AI93">
        <v>0</v>
      </c>
      <c r="AJ93">
        <v>0</v>
      </c>
      <c r="AK93">
        <v>49.488613999999998</v>
      </c>
      <c r="AL93">
        <v>58.327286999999998</v>
      </c>
      <c r="AM93">
        <v>0</v>
      </c>
      <c r="AN93">
        <v>0.64631700000000003</v>
      </c>
      <c r="AO93">
        <v>7.2368540000000001</v>
      </c>
      <c r="AP93">
        <v>2.9677180000000001</v>
      </c>
      <c r="AQ93">
        <v>30.406949999999998</v>
      </c>
      <c r="AR93">
        <v>48.488950000000003</v>
      </c>
      <c r="AS93">
        <v>30.790544000000001</v>
      </c>
      <c r="AT93">
        <v>14.476411000000001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75.53</v>
      </c>
      <c r="BA93">
        <f t="shared" si="4"/>
        <v>2636.6995850000012</v>
      </c>
      <c r="BD93">
        <v>15.49</v>
      </c>
      <c r="BE93">
        <v>7.37</v>
      </c>
      <c r="BF93">
        <v>2.06</v>
      </c>
      <c r="BG93">
        <v>3.88</v>
      </c>
      <c r="BH93">
        <v>5.61</v>
      </c>
      <c r="BI93">
        <v>6.92</v>
      </c>
      <c r="BJ93">
        <v>1.51</v>
      </c>
      <c r="BK93">
        <v>3.44</v>
      </c>
      <c r="BL93">
        <v>3.28</v>
      </c>
      <c r="BM93">
        <v>1.54</v>
      </c>
      <c r="BN93">
        <v>0</v>
      </c>
      <c r="BO93">
        <v>14.83</v>
      </c>
      <c r="BP93">
        <v>2.87</v>
      </c>
      <c r="BQ93">
        <v>4.2300000000000004</v>
      </c>
      <c r="BR93">
        <v>2.09</v>
      </c>
      <c r="BS93">
        <v>0.41</v>
      </c>
      <c r="BT93">
        <v>0</v>
      </c>
      <c r="BU93">
        <v>0</v>
      </c>
      <c r="BV93">
        <v>0</v>
      </c>
      <c r="BW93">
        <f t="shared" si="5"/>
        <v>75.53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431.52114799999998</v>
      </c>
      <c r="L94">
        <v>517.03089699999998</v>
      </c>
      <c r="M94">
        <v>88.807599999999994</v>
      </c>
      <c r="N94">
        <v>114.026062</v>
      </c>
      <c r="O94">
        <v>119.37442799999999</v>
      </c>
      <c r="P94">
        <v>131.76345000000001</v>
      </c>
      <c r="Q94">
        <v>5.7935189999999999</v>
      </c>
      <c r="R94">
        <v>16.302952000000001</v>
      </c>
      <c r="S94">
        <v>18.147254</v>
      </c>
      <c r="T94">
        <v>0</v>
      </c>
      <c r="U94">
        <v>404.23868099999999</v>
      </c>
      <c r="V94">
        <v>11.221999</v>
      </c>
      <c r="W94">
        <v>23.665102000000001</v>
      </c>
      <c r="X94">
        <v>94.337997000000001</v>
      </c>
      <c r="Y94">
        <v>0</v>
      </c>
      <c r="Z94">
        <v>18.979149</v>
      </c>
      <c r="AA94">
        <v>40.685541999999998</v>
      </c>
      <c r="AB94">
        <v>38.139119000000001</v>
      </c>
      <c r="AC94">
        <v>28.054328999999999</v>
      </c>
      <c r="AD94">
        <v>35.194451999999998</v>
      </c>
      <c r="AE94">
        <v>47.721108000000001</v>
      </c>
      <c r="AF94">
        <v>9.5178580000000004</v>
      </c>
      <c r="AG94">
        <v>12.474379000000001</v>
      </c>
      <c r="AH94">
        <v>135.475415</v>
      </c>
      <c r="AI94">
        <v>0</v>
      </c>
      <c r="AJ94">
        <v>0</v>
      </c>
      <c r="AK94">
        <v>49.488613999999998</v>
      </c>
      <c r="AL94">
        <v>58.327286999999998</v>
      </c>
      <c r="AM94">
        <v>0</v>
      </c>
      <c r="AN94">
        <v>0.64631700000000003</v>
      </c>
      <c r="AO94">
        <v>7.2368540000000001</v>
      </c>
      <c r="AP94">
        <v>2.9677180000000001</v>
      </c>
      <c r="AQ94">
        <v>30.406949999999998</v>
      </c>
      <c r="AR94">
        <v>48.488950000000003</v>
      </c>
      <c r="AS94">
        <v>30.790544000000001</v>
      </c>
      <c r="AT94">
        <v>14.476411000000001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75.430000000000007</v>
      </c>
      <c r="BA94">
        <f t="shared" si="4"/>
        <v>2660.732085000001</v>
      </c>
      <c r="BD94">
        <v>15.49</v>
      </c>
      <c r="BE94">
        <v>7.37</v>
      </c>
      <c r="BF94">
        <v>2.06</v>
      </c>
      <c r="BG94">
        <v>3.88</v>
      </c>
      <c r="BH94">
        <v>5.61</v>
      </c>
      <c r="BI94">
        <v>6.92</v>
      </c>
      <c r="BJ94">
        <v>1.51</v>
      </c>
      <c r="BK94">
        <v>3.4</v>
      </c>
      <c r="BL94">
        <v>3.22</v>
      </c>
      <c r="BM94">
        <v>1.54</v>
      </c>
      <c r="BN94">
        <v>0</v>
      </c>
      <c r="BO94">
        <v>14.83</v>
      </c>
      <c r="BP94">
        <v>2.87</v>
      </c>
      <c r="BQ94">
        <v>4.2300000000000004</v>
      </c>
      <c r="BR94">
        <v>2.09</v>
      </c>
      <c r="BS94">
        <v>0.41</v>
      </c>
      <c r="BT94">
        <v>0</v>
      </c>
      <c r="BU94">
        <v>0</v>
      </c>
      <c r="BV94">
        <v>0</v>
      </c>
      <c r="BW94">
        <f t="shared" si="5"/>
        <v>75.430000000000007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431.52114799999998</v>
      </c>
      <c r="L95">
        <v>531.51039700000001</v>
      </c>
      <c r="M95">
        <v>88.807599999999994</v>
      </c>
      <c r="N95">
        <v>114.026062</v>
      </c>
      <c r="O95">
        <v>119.37442799999999</v>
      </c>
      <c r="P95">
        <v>131.76345000000001</v>
      </c>
      <c r="Q95">
        <v>5.7935189999999999</v>
      </c>
      <c r="R95">
        <v>16.302952000000001</v>
      </c>
      <c r="S95">
        <v>18.147254</v>
      </c>
      <c r="T95">
        <v>0</v>
      </c>
      <c r="U95">
        <v>404.23868099999999</v>
      </c>
      <c r="V95">
        <v>11.221999</v>
      </c>
      <c r="W95">
        <v>23.665102000000001</v>
      </c>
      <c r="X95">
        <v>94.337997000000001</v>
      </c>
      <c r="Y95">
        <v>0</v>
      </c>
      <c r="Z95">
        <v>0</v>
      </c>
      <c r="AA95">
        <v>40.685541999999998</v>
      </c>
      <c r="AB95">
        <v>38.139119000000001</v>
      </c>
      <c r="AC95">
        <v>25.813472999999998</v>
      </c>
      <c r="AD95">
        <v>26.395838999999999</v>
      </c>
      <c r="AE95">
        <v>47.721108000000001</v>
      </c>
      <c r="AF95">
        <v>8.5660720000000001</v>
      </c>
      <c r="AG95">
        <v>12.474379000000001</v>
      </c>
      <c r="AH95">
        <v>123.408778</v>
      </c>
      <c r="AI95">
        <v>0</v>
      </c>
      <c r="AJ95">
        <v>0</v>
      </c>
      <c r="AK95">
        <v>49.488613999999998</v>
      </c>
      <c r="AL95">
        <v>58.327286999999998</v>
      </c>
      <c r="AM95">
        <v>0</v>
      </c>
      <c r="AN95">
        <v>0.64631700000000003</v>
      </c>
      <c r="AO95">
        <v>7.2368540000000001</v>
      </c>
      <c r="AP95">
        <v>2.9677180000000001</v>
      </c>
      <c r="AQ95">
        <v>29.190671999999999</v>
      </c>
      <c r="AR95">
        <v>48.488950000000003</v>
      </c>
      <c r="AS95">
        <v>30.790544000000001</v>
      </c>
      <c r="AT95">
        <v>14.476411000000001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75.430000000000007</v>
      </c>
      <c r="BA95">
        <f t="shared" si="4"/>
        <v>2630.958266000001</v>
      </c>
      <c r="BD95">
        <v>15.49</v>
      </c>
      <c r="BE95">
        <v>7.37</v>
      </c>
      <c r="BF95">
        <v>2.06</v>
      </c>
      <c r="BG95">
        <v>3.88</v>
      </c>
      <c r="BH95">
        <v>5.61</v>
      </c>
      <c r="BI95">
        <v>6.92</v>
      </c>
      <c r="BJ95">
        <v>1.51</v>
      </c>
      <c r="BK95">
        <v>3.4</v>
      </c>
      <c r="BL95">
        <v>3.22</v>
      </c>
      <c r="BM95">
        <v>1.54</v>
      </c>
      <c r="BN95">
        <v>0</v>
      </c>
      <c r="BO95">
        <v>14.83</v>
      </c>
      <c r="BP95">
        <v>2.87</v>
      </c>
      <c r="BQ95">
        <v>4.2300000000000004</v>
      </c>
      <c r="BR95">
        <v>2.09</v>
      </c>
      <c r="BS95">
        <v>0.41</v>
      </c>
      <c r="BT95">
        <v>0</v>
      </c>
      <c r="BU95">
        <v>0</v>
      </c>
      <c r="BV95">
        <v>0</v>
      </c>
      <c r="BW95">
        <f t="shared" si="5"/>
        <v>75.430000000000007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431.52114799999998</v>
      </c>
      <c r="L96">
        <v>541.16339700000003</v>
      </c>
      <c r="M96">
        <v>88.807599999999994</v>
      </c>
      <c r="N96">
        <v>114.026062</v>
      </c>
      <c r="O96">
        <v>119.37442799999999</v>
      </c>
      <c r="P96">
        <v>131.76345000000001</v>
      </c>
      <c r="Q96">
        <v>5.7935189999999999</v>
      </c>
      <c r="R96">
        <v>16.302952000000001</v>
      </c>
      <c r="S96">
        <v>18.147254</v>
      </c>
      <c r="T96">
        <v>0</v>
      </c>
      <c r="U96">
        <v>404.23868099999999</v>
      </c>
      <c r="V96">
        <v>11.221999</v>
      </c>
      <c r="W96">
        <v>23.665102000000001</v>
      </c>
      <c r="X96">
        <v>94.337997000000001</v>
      </c>
      <c r="Y96">
        <v>0</v>
      </c>
      <c r="Z96">
        <v>0</v>
      </c>
      <c r="AA96">
        <v>40.685541999999998</v>
      </c>
      <c r="AB96">
        <v>38.139119000000001</v>
      </c>
      <c r="AC96">
        <v>25.813472999999998</v>
      </c>
      <c r="AD96">
        <v>17.597225999999999</v>
      </c>
      <c r="AE96">
        <v>47.721108000000001</v>
      </c>
      <c r="AF96">
        <v>8.5660720000000001</v>
      </c>
      <c r="AG96">
        <v>12.474379000000001</v>
      </c>
      <c r="AH96">
        <v>109.696692</v>
      </c>
      <c r="AI96">
        <v>0</v>
      </c>
      <c r="AJ96">
        <v>0</v>
      </c>
      <c r="AK96">
        <v>49.488613999999998</v>
      </c>
      <c r="AL96">
        <v>58.327286999999998</v>
      </c>
      <c r="AM96">
        <v>0</v>
      </c>
      <c r="AN96">
        <v>0.64631700000000003</v>
      </c>
      <c r="AO96">
        <v>7.2368540000000001</v>
      </c>
      <c r="AP96">
        <v>2.9677180000000001</v>
      </c>
      <c r="AQ96">
        <v>22.805212000000001</v>
      </c>
      <c r="AR96">
        <v>48.488950000000003</v>
      </c>
      <c r="AS96">
        <v>30.790544000000001</v>
      </c>
      <c r="AT96">
        <v>14.476411000000001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75.430000000000007</v>
      </c>
      <c r="BA96">
        <f t="shared" si="4"/>
        <v>2611.7151070000009</v>
      </c>
      <c r="BD96">
        <v>15.49</v>
      </c>
      <c r="BE96">
        <v>7.37</v>
      </c>
      <c r="BF96">
        <v>2.06</v>
      </c>
      <c r="BG96">
        <v>3.88</v>
      </c>
      <c r="BH96">
        <v>5.61</v>
      </c>
      <c r="BI96">
        <v>6.92</v>
      </c>
      <c r="BJ96">
        <v>1.51</v>
      </c>
      <c r="BK96">
        <v>3.4</v>
      </c>
      <c r="BL96">
        <v>3.22</v>
      </c>
      <c r="BM96">
        <v>1.54</v>
      </c>
      <c r="BN96">
        <v>0</v>
      </c>
      <c r="BO96">
        <v>14.83</v>
      </c>
      <c r="BP96">
        <v>2.87</v>
      </c>
      <c r="BQ96">
        <v>4.2300000000000004</v>
      </c>
      <c r="BR96">
        <v>2.09</v>
      </c>
      <c r="BS96">
        <v>0.41</v>
      </c>
      <c r="BT96">
        <v>0</v>
      </c>
      <c r="BU96">
        <v>0</v>
      </c>
      <c r="BV96">
        <v>0</v>
      </c>
      <c r="BW96">
        <f t="shared" si="5"/>
        <v>75.430000000000007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431.52114799999998</v>
      </c>
      <c r="L97">
        <v>535.37159699999995</v>
      </c>
      <c r="M97">
        <v>88.807599999999994</v>
      </c>
      <c r="N97">
        <v>114.026062</v>
      </c>
      <c r="O97">
        <v>119.37442799999999</v>
      </c>
      <c r="P97">
        <v>131.76345000000001</v>
      </c>
      <c r="Q97">
        <v>5.7935189999999999</v>
      </c>
      <c r="R97">
        <v>16.302952000000001</v>
      </c>
      <c r="S97">
        <v>18.147254</v>
      </c>
      <c r="T97">
        <v>0</v>
      </c>
      <c r="U97">
        <v>404.23868099999999</v>
      </c>
      <c r="V97">
        <v>11.221999</v>
      </c>
      <c r="W97">
        <v>23.665102000000001</v>
      </c>
      <c r="X97">
        <v>94.337997000000001</v>
      </c>
      <c r="Y97">
        <v>0</v>
      </c>
      <c r="Z97">
        <v>0</v>
      </c>
      <c r="AA97">
        <v>40.685541999999998</v>
      </c>
      <c r="AB97">
        <v>38.139119000000001</v>
      </c>
      <c r="AC97">
        <v>25.813472999999998</v>
      </c>
      <c r="AD97">
        <v>17.597225999999999</v>
      </c>
      <c r="AE97">
        <v>47.721108000000001</v>
      </c>
      <c r="AF97">
        <v>8.5660720000000001</v>
      </c>
      <c r="AG97">
        <v>12.474379000000001</v>
      </c>
      <c r="AH97">
        <v>103.57196</v>
      </c>
      <c r="AI97">
        <v>0</v>
      </c>
      <c r="AJ97">
        <v>0</v>
      </c>
      <c r="AK97">
        <v>49.488613999999998</v>
      </c>
      <c r="AL97">
        <v>58.327286999999998</v>
      </c>
      <c r="AM97">
        <v>0</v>
      </c>
      <c r="AN97">
        <v>0.64631700000000003</v>
      </c>
      <c r="AO97">
        <v>7.2368540000000001</v>
      </c>
      <c r="AP97">
        <v>2.9677180000000001</v>
      </c>
      <c r="AQ97">
        <v>21.893004000000001</v>
      </c>
      <c r="AR97">
        <v>48.488950000000003</v>
      </c>
      <c r="AS97">
        <v>30.790544000000001</v>
      </c>
      <c r="AT97">
        <v>14.476411000000001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75.430000000000007</v>
      </c>
      <c r="BA97">
        <f t="shared" si="4"/>
        <v>2598.886367000001</v>
      </c>
      <c r="BD97">
        <v>15.49</v>
      </c>
      <c r="BE97">
        <v>7.37</v>
      </c>
      <c r="BF97">
        <v>2.06</v>
      </c>
      <c r="BG97">
        <v>3.88</v>
      </c>
      <c r="BH97">
        <v>5.61</v>
      </c>
      <c r="BI97">
        <v>6.92</v>
      </c>
      <c r="BJ97">
        <v>1.51</v>
      </c>
      <c r="BK97">
        <v>3.4</v>
      </c>
      <c r="BL97">
        <v>3.22</v>
      </c>
      <c r="BM97">
        <v>1.54</v>
      </c>
      <c r="BN97">
        <v>0</v>
      </c>
      <c r="BO97">
        <v>14.83</v>
      </c>
      <c r="BP97">
        <v>2.87</v>
      </c>
      <c r="BQ97">
        <v>4.2300000000000004</v>
      </c>
      <c r="BR97">
        <v>2.09</v>
      </c>
      <c r="BS97">
        <v>0.41</v>
      </c>
      <c r="BT97">
        <v>0</v>
      </c>
      <c r="BU97">
        <v>0</v>
      </c>
      <c r="BV97">
        <v>0</v>
      </c>
      <c r="BW97">
        <f t="shared" si="5"/>
        <v>75.430000000000007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431.52114799999998</v>
      </c>
      <c r="L98">
        <v>513.16969700000004</v>
      </c>
      <c r="M98">
        <v>88.807599999999994</v>
      </c>
      <c r="N98">
        <v>114.026062</v>
      </c>
      <c r="O98">
        <v>119.37442799999999</v>
      </c>
      <c r="P98">
        <v>131.76345000000001</v>
      </c>
      <c r="Q98">
        <v>5.7935189999999999</v>
      </c>
      <c r="R98">
        <v>16.302952000000001</v>
      </c>
      <c r="S98">
        <v>18.147254</v>
      </c>
      <c r="T98">
        <v>0</v>
      </c>
      <c r="U98">
        <v>404.23868099999999</v>
      </c>
      <c r="V98">
        <v>11.221999</v>
      </c>
      <c r="W98">
        <v>23.665102000000001</v>
      </c>
      <c r="X98">
        <v>94.337997000000001</v>
      </c>
      <c r="Y98">
        <v>0</v>
      </c>
      <c r="Z98">
        <v>0</v>
      </c>
      <c r="AA98">
        <v>40.685541999999998</v>
      </c>
      <c r="AB98">
        <v>38.139119000000001</v>
      </c>
      <c r="AC98">
        <v>25.813472999999998</v>
      </c>
      <c r="AD98">
        <v>17.597225999999999</v>
      </c>
      <c r="AE98">
        <v>47.721108000000001</v>
      </c>
      <c r="AF98">
        <v>8.5660720000000001</v>
      </c>
      <c r="AG98">
        <v>12.474379000000001</v>
      </c>
      <c r="AH98">
        <v>90.316942999999995</v>
      </c>
      <c r="AI98">
        <v>0</v>
      </c>
      <c r="AJ98">
        <v>0</v>
      </c>
      <c r="AK98">
        <v>49.488613999999998</v>
      </c>
      <c r="AL98">
        <v>58.327286999999998</v>
      </c>
      <c r="AM98">
        <v>0</v>
      </c>
      <c r="AN98">
        <v>0.64631700000000003</v>
      </c>
      <c r="AO98">
        <v>7.2368540000000001</v>
      </c>
      <c r="AP98">
        <v>2.9677180000000001</v>
      </c>
      <c r="AQ98">
        <v>21.893004000000001</v>
      </c>
      <c r="AR98">
        <v>48.488950000000003</v>
      </c>
      <c r="AS98">
        <v>30.790544000000001</v>
      </c>
      <c r="AT98">
        <v>14.476411000000001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75.430000000000007</v>
      </c>
      <c r="BA98">
        <f t="shared" si="4"/>
        <v>2563.4294500000005</v>
      </c>
      <c r="BD98">
        <v>15.49</v>
      </c>
      <c r="BE98">
        <v>7.37</v>
      </c>
      <c r="BF98">
        <v>2.06</v>
      </c>
      <c r="BG98">
        <v>3.88</v>
      </c>
      <c r="BH98">
        <v>5.61</v>
      </c>
      <c r="BI98">
        <v>6.92</v>
      </c>
      <c r="BJ98">
        <v>1.51</v>
      </c>
      <c r="BK98">
        <v>3.4</v>
      </c>
      <c r="BL98">
        <v>3.22</v>
      </c>
      <c r="BM98">
        <v>1.54</v>
      </c>
      <c r="BN98">
        <v>0</v>
      </c>
      <c r="BO98">
        <v>14.83</v>
      </c>
      <c r="BP98">
        <v>2.87</v>
      </c>
      <c r="BQ98">
        <v>4.2300000000000004</v>
      </c>
      <c r="BR98">
        <v>2.09</v>
      </c>
      <c r="BS98">
        <v>0.41</v>
      </c>
      <c r="BT98">
        <v>0</v>
      </c>
      <c r="BU98">
        <v>0</v>
      </c>
      <c r="BV98">
        <v>0</v>
      </c>
      <c r="BW98">
        <f t="shared" si="5"/>
        <v>75.430000000000007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0.26186793600000019</v>
      </c>
      <c r="K99">
        <f t="shared" si="6"/>
        <v>12.515527670749997</v>
      </c>
      <c r="L99">
        <f t="shared" si="6"/>
        <v>11.819613157749995</v>
      </c>
      <c r="M99">
        <f t="shared" si="6"/>
        <v>2.1313824000000019</v>
      </c>
      <c r="N99">
        <f t="shared" si="6"/>
        <v>2.7366254880000036</v>
      </c>
      <c r="O99">
        <f t="shared" si="6"/>
        <v>2.8649862719999954</v>
      </c>
      <c r="P99">
        <f t="shared" si="6"/>
        <v>3.1839382770000002</v>
      </c>
      <c r="Q99">
        <f t="shared" si="6"/>
        <v>0.13732842949999993</v>
      </c>
      <c r="R99">
        <f t="shared" si="6"/>
        <v>0.42718680900000022</v>
      </c>
      <c r="S99">
        <f t="shared" si="6"/>
        <v>0.53491002324999959</v>
      </c>
      <c r="T99">
        <f t="shared" si="6"/>
        <v>0</v>
      </c>
      <c r="U99">
        <f t="shared" si="6"/>
        <v>9.7017283440000011</v>
      </c>
      <c r="V99">
        <f t="shared" si="6"/>
        <v>0.41482512800000049</v>
      </c>
      <c r="W99">
        <f t="shared" si="6"/>
        <v>0.72050011999999941</v>
      </c>
      <c r="X99">
        <f t="shared" si="6"/>
        <v>3.1115188017500062</v>
      </c>
      <c r="Y99">
        <f t="shared" si="6"/>
        <v>0</v>
      </c>
      <c r="Z99">
        <f t="shared" si="6"/>
        <v>0.16308540500000002</v>
      </c>
      <c r="AA99">
        <f t="shared" si="6"/>
        <v>0.31220235724999973</v>
      </c>
      <c r="AB99">
        <f t="shared" si="6"/>
        <v>0.6507648020000002</v>
      </c>
      <c r="AC99">
        <f t="shared" si="6"/>
        <v>0.47910728750000003</v>
      </c>
      <c r="AD99">
        <f t="shared" si="6"/>
        <v>0.43993064999999976</v>
      </c>
      <c r="AE99">
        <f t="shared" si="6"/>
        <v>1.145306592000001</v>
      </c>
      <c r="AF99">
        <f t="shared" si="6"/>
        <v>0.18274287000000014</v>
      </c>
      <c r="AG99">
        <f t="shared" si="6"/>
        <v>0.29938509600000002</v>
      </c>
      <c r="AH99">
        <f t="shared" si="6"/>
        <v>2.0842371439999998</v>
      </c>
      <c r="AI99">
        <f t="shared" si="6"/>
        <v>0.17956233099999999</v>
      </c>
      <c r="AJ99">
        <f t="shared" si="6"/>
        <v>0</v>
      </c>
      <c r="AK99">
        <f t="shared" si="6"/>
        <v>1.1877267359999988</v>
      </c>
      <c r="AL99">
        <f t="shared" si="6"/>
        <v>1.3000254949999994</v>
      </c>
      <c r="AM99">
        <f t="shared" si="6"/>
        <v>0.14118808724999998</v>
      </c>
      <c r="AN99">
        <f t="shared" si="6"/>
        <v>1.5511608000000038E-2</v>
      </c>
      <c r="AO99">
        <f t="shared" si="6"/>
        <v>0.1615521259999998</v>
      </c>
      <c r="AP99">
        <f t="shared" si="6"/>
        <v>0.12210923949999995</v>
      </c>
      <c r="AQ99">
        <f t="shared" si="6"/>
        <v>0.26522462125000018</v>
      </c>
      <c r="AR99">
        <f t="shared" si="6"/>
        <v>1.1765230919999989</v>
      </c>
      <c r="AS99">
        <f t="shared" si="6"/>
        <v>0.7424323139999992</v>
      </c>
      <c r="AT99">
        <f t="shared" si="6"/>
        <v>0.32279675050000034</v>
      </c>
      <c r="AU99">
        <f t="shared" si="6"/>
        <v>0</v>
      </c>
      <c r="AV99">
        <f t="shared" si="6"/>
        <v>0</v>
      </c>
      <c r="AW99">
        <f t="shared" si="6"/>
        <v>1.9306000000000002E-3</v>
      </c>
      <c r="AX99">
        <f t="shared" si="6"/>
        <v>0</v>
      </c>
      <c r="AY99">
        <f t="shared" si="6"/>
        <v>0</v>
      </c>
      <c r="AZ99">
        <f t="shared" si="6"/>
        <v>1.7230449999999995</v>
      </c>
      <c r="BA99">
        <f t="shared" si="4"/>
        <v>63.658329061250001</v>
      </c>
      <c r="BD99">
        <f t="shared" ref="BD99:BW99" si="7">SUM(BD3:BD98)/4000</f>
        <v>0.29041250000000013</v>
      </c>
      <c r="BE99">
        <f t="shared" si="7"/>
        <v>0.17540000000000028</v>
      </c>
      <c r="BF99">
        <f t="shared" si="7"/>
        <v>5.0272499999999991E-2</v>
      </c>
      <c r="BG99">
        <f t="shared" si="7"/>
        <v>9.2159999999999909E-2</v>
      </c>
      <c r="BH99">
        <f t="shared" si="7"/>
        <v>0.13388000000000025</v>
      </c>
      <c r="BI99">
        <f t="shared" si="7"/>
        <v>0.16503999999999991</v>
      </c>
      <c r="BJ99">
        <f t="shared" si="7"/>
        <v>3.6560000000000009E-2</v>
      </c>
      <c r="BK99">
        <f t="shared" si="7"/>
        <v>7.8174999999999953E-2</v>
      </c>
      <c r="BL99">
        <f t="shared" si="7"/>
        <v>7.5589999999999921E-2</v>
      </c>
      <c r="BM99">
        <f t="shared" si="7"/>
        <v>3.6960000000000034E-2</v>
      </c>
      <c r="BN99">
        <f t="shared" si="7"/>
        <v>0</v>
      </c>
      <c r="BO99">
        <f t="shared" si="7"/>
        <v>0.35871000000000014</v>
      </c>
      <c r="BP99">
        <f t="shared" si="7"/>
        <v>6.8325000000000122E-2</v>
      </c>
      <c r="BQ99">
        <f t="shared" si="7"/>
        <v>0.10048000000000008</v>
      </c>
      <c r="BR99">
        <f t="shared" si="7"/>
        <v>5.080000000000006E-2</v>
      </c>
      <c r="BS99">
        <f t="shared" si="7"/>
        <v>1.0279999999999999E-2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1.7230449999999995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17" t="s">
        <v>142</v>
      </c>
      <c r="BD1" t="s">
        <v>425</v>
      </c>
      <c r="BE1" t="s">
        <v>426</v>
      </c>
      <c r="BF1" t="s">
        <v>427</v>
      </c>
      <c r="BG1" t="s">
        <v>428</v>
      </c>
      <c r="BH1" t="s">
        <v>429</v>
      </c>
      <c r="BI1" t="s">
        <v>430</v>
      </c>
      <c r="BJ1" t="s">
        <v>431</v>
      </c>
      <c r="BK1" t="s">
        <v>432</v>
      </c>
      <c r="BL1" t="s">
        <v>433</v>
      </c>
      <c r="BM1" t="s">
        <v>434</v>
      </c>
      <c r="BN1" t="s">
        <v>435</v>
      </c>
      <c r="BO1" t="s">
        <v>436</v>
      </c>
      <c r="BP1" t="s">
        <v>437</v>
      </c>
      <c r="BQ1" t="s">
        <v>438</v>
      </c>
      <c r="BR1" t="s">
        <v>439</v>
      </c>
      <c r="BS1" t="s">
        <v>440</v>
      </c>
      <c r="BW1" t="s">
        <v>441</v>
      </c>
    </row>
    <row r="2" spans="1:75">
      <c r="A2" s="217"/>
      <c r="AS2" s="19"/>
      <c r="AT2" s="169"/>
      <c r="AU2" s="169"/>
      <c r="AV2" s="169"/>
      <c r="AW2" s="169"/>
      <c r="AX2" s="169"/>
      <c r="AY2" s="169"/>
      <c r="AZ2" s="198"/>
      <c r="BA2" s="217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44711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0</v>
      </c>
      <c r="C3" s="75">
        <v>87.07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66.489999999999995</v>
      </c>
      <c r="J3">
        <v>259.67</v>
      </c>
      <c r="K3">
        <v>101.05</v>
      </c>
      <c r="L3">
        <v>4.51</v>
      </c>
      <c r="M3">
        <v>7.49</v>
      </c>
      <c r="N3" s="135">
        <v>0</v>
      </c>
      <c r="O3" s="135">
        <v>0</v>
      </c>
      <c r="P3" s="135">
        <v>0</v>
      </c>
      <c r="Q3">
        <v>5.15</v>
      </c>
      <c r="R3">
        <v>0</v>
      </c>
      <c r="S3">
        <v>5.39</v>
      </c>
      <c r="T3">
        <v>117.82</v>
      </c>
      <c r="U3">
        <v>39.270000000000003</v>
      </c>
      <c r="V3">
        <v>39.28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0</v>
      </c>
      <c r="C4" s="75">
        <v>87.07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66.489999999999995</v>
      </c>
      <c r="J4">
        <v>259.67</v>
      </c>
      <c r="K4">
        <v>101.05</v>
      </c>
      <c r="L4">
        <v>4.51</v>
      </c>
      <c r="M4">
        <v>7.34</v>
      </c>
      <c r="N4" s="135">
        <v>0</v>
      </c>
      <c r="O4" s="135">
        <v>0</v>
      </c>
      <c r="P4" s="135">
        <v>0</v>
      </c>
      <c r="Q4">
        <v>5.15</v>
      </c>
      <c r="R4">
        <v>0</v>
      </c>
      <c r="S4">
        <v>5.39</v>
      </c>
      <c r="T4">
        <v>116.93</v>
      </c>
      <c r="U4">
        <v>38.97</v>
      </c>
      <c r="V4">
        <v>38.979999999999997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0</v>
      </c>
      <c r="C5" s="75">
        <v>87.07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86.43</v>
      </c>
      <c r="J5">
        <v>259.67</v>
      </c>
      <c r="K5">
        <v>101.05</v>
      </c>
      <c r="L5">
        <v>4.51</v>
      </c>
      <c r="M5">
        <v>5.0999999999999996</v>
      </c>
      <c r="N5" s="135">
        <v>0</v>
      </c>
      <c r="O5" s="135">
        <v>0</v>
      </c>
      <c r="P5" s="135">
        <v>0</v>
      </c>
      <c r="Q5">
        <v>5.15</v>
      </c>
      <c r="R5">
        <v>0</v>
      </c>
      <c r="S5">
        <v>5.39</v>
      </c>
      <c r="T5">
        <v>118.56</v>
      </c>
      <c r="U5">
        <v>39.520000000000003</v>
      </c>
      <c r="V5">
        <v>39.51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0</v>
      </c>
      <c r="C6" s="75">
        <v>87.07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91.18</v>
      </c>
      <c r="J6">
        <v>259.67</v>
      </c>
      <c r="K6">
        <v>101.05</v>
      </c>
      <c r="L6">
        <v>4.51</v>
      </c>
      <c r="M6">
        <v>5.18</v>
      </c>
      <c r="N6" s="135">
        <v>0</v>
      </c>
      <c r="O6" s="135">
        <v>0</v>
      </c>
      <c r="P6" s="135">
        <v>0</v>
      </c>
      <c r="Q6">
        <v>5.15</v>
      </c>
      <c r="R6">
        <v>0</v>
      </c>
      <c r="S6">
        <v>5.39</v>
      </c>
      <c r="T6">
        <v>117.88</v>
      </c>
      <c r="U6">
        <v>39.29</v>
      </c>
      <c r="V6">
        <v>39.29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0</v>
      </c>
      <c r="C7" s="75">
        <v>87.07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94.99</v>
      </c>
      <c r="J7">
        <v>259.67</v>
      </c>
      <c r="K7">
        <v>101.05</v>
      </c>
      <c r="L7">
        <v>4.51</v>
      </c>
      <c r="M7">
        <v>5.2</v>
      </c>
      <c r="N7" s="135">
        <v>0</v>
      </c>
      <c r="O7" s="135">
        <v>0</v>
      </c>
      <c r="P7" s="135">
        <v>0</v>
      </c>
      <c r="Q7">
        <v>5.15</v>
      </c>
      <c r="R7">
        <v>0</v>
      </c>
      <c r="S7">
        <v>5.39</v>
      </c>
      <c r="T7">
        <v>117.46</v>
      </c>
      <c r="U7">
        <v>39.15</v>
      </c>
      <c r="V7">
        <v>39.159999999999997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0</v>
      </c>
      <c r="C8" s="75">
        <v>87.07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99.73</v>
      </c>
      <c r="J8">
        <v>259.67</v>
      </c>
      <c r="K8">
        <v>101.05</v>
      </c>
      <c r="L8">
        <v>4.51</v>
      </c>
      <c r="M8">
        <v>5.18</v>
      </c>
      <c r="N8" s="135">
        <v>0</v>
      </c>
      <c r="O8" s="135">
        <v>0</v>
      </c>
      <c r="P8" s="135">
        <v>0</v>
      </c>
      <c r="Q8">
        <v>5.15</v>
      </c>
      <c r="R8">
        <v>0</v>
      </c>
      <c r="S8">
        <v>5.39</v>
      </c>
      <c r="T8">
        <v>116.97</v>
      </c>
      <c r="U8">
        <v>38.99</v>
      </c>
      <c r="V8">
        <v>38.99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0</v>
      </c>
      <c r="C9" s="75">
        <v>87.07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103.54</v>
      </c>
      <c r="J9">
        <v>259.67</v>
      </c>
      <c r="K9">
        <v>101.05</v>
      </c>
      <c r="L9">
        <v>4.51</v>
      </c>
      <c r="M9">
        <v>5.19</v>
      </c>
      <c r="N9" s="135">
        <v>0</v>
      </c>
      <c r="O9" s="135">
        <v>0</v>
      </c>
      <c r="P9" s="135">
        <v>0</v>
      </c>
      <c r="Q9">
        <v>5.15</v>
      </c>
      <c r="R9">
        <v>0</v>
      </c>
      <c r="S9">
        <v>5.39</v>
      </c>
      <c r="T9">
        <v>116.49</v>
      </c>
      <c r="U9">
        <v>38.83</v>
      </c>
      <c r="V9">
        <v>38.82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0</v>
      </c>
      <c r="C10" s="75">
        <v>87.07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108.29</v>
      </c>
      <c r="J10">
        <v>259.67</v>
      </c>
      <c r="K10">
        <v>101.05</v>
      </c>
      <c r="L10">
        <v>4.51</v>
      </c>
      <c r="M10">
        <v>5.22</v>
      </c>
      <c r="N10" s="135">
        <v>0</v>
      </c>
      <c r="O10" s="135">
        <v>0</v>
      </c>
      <c r="P10" s="135">
        <v>0</v>
      </c>
      <c r="Q10">
        <v>5.15</v>
      </c>
      <c r="R10">
        <v>0</v>
      </c>
      <c r="S10">
        <v>5.39</v>
      </c>
      <c r="T10">
        <v>116</v>
      </c>
      <c r="U10">
        <v>38.67</v>
      </c>
      <c r="V10">
        <v>38.659999999999997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0</v>
      </c>
      <c r="C11" s="75">
        <v>87.07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112.08</v>
      </c>
      <c r="J11">
        <v>259.67</v>
      </c>
      <c r="K11">
        <v>101.05</v>
      </c>
      <c r="L11">
        <v>4.34</v>
      </c>
      <c r="M11">
        <v>5.21</v>
      </c>
      <c r="N11" s="135">
        <v>0</v>
      </c>
      <c r="O11" s="135">
        <v>0</v>
      </c>
      <c r="P11" s="135">
        <v>0</v>
      </c>
      <c r="Q11">
        <v>4.99</v>
      </c>
      <c r="R11">
        <v>0</v>
      </c>
      <c r="S11">
        <v>5.39</v>
      </c>
      <c r="T11">
        <v>120.07</v>
      </c>
      <c r="U11">
        <v>40.020000000000003</v>
      </c>
      <c r="V11">
        <v>40.03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0</v>
      </c>
      <c r="C12" s="75">
        <v>87.07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115.88</v>
      </c>
      <c r="J12">
        <v>259.67</v>
      </c>
      <c r="K12">
        <v>101.05</v>
      </c>
      <c r="L12">
        <v>4.34</v>
      </c>
      <c r="M12">
        <v>5.07</v>
      </c>
      <c r="N12" s="135">
        <v>0</v>
      </c>
      <c r="O12" s="135">
        <v>0</v>
      </c>
      <c r="P12" s="135">
        <v>0</v>
      </c>
      <c r="Q12">
        <v>4.99</v>
      </c>
      <c r="R12">
        <v>0</v>
      </c>
      <c r="S12">
        <v>5.39</v>
      </c>
      <c r="T12">
        <v>119.84</v>
      </c>
      <c r="U12">
        <v>39.950000000000003</v>
      </c>
      <c r="V12">
        <v>39.950000000000003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0</v>
      </c>
      <c r="C13" s="75">
        <v>87.07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115.88</v>
      </c>
      <c r="J13">
        <v>259.67</v>
      </c>
      <c r="K13">
        <v>101.05</v>
      </c>
      <c r="L13">
        <v>4.34</v>
      </c>
      <c r="M13">
        <v>5.0199999999999996</v>
      </c>
      <c r="N13" s="135">
        <v>0</v>
      </c>
      <c r="O13" s="135">
        <v>0</v>
      </c>
      <c r="P13" s="135">
        <v>0</v>
      </c>
      <c r="Q13">
        <v>4.99</v>
      </c>
      <c r="R13">
        <v>0</v>
      </c>
      <c r="S13">
        <v>5.39</v>
      </c>
      <c r="T13">
        <v>120.19</v>
      </c>
      <c r="U13">
        <v>40.06</v>
      </c>
      <c r="V13">
        <v>40.07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0</v>
      </c>
      <c r="C14" s="75">
        <v>87.07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115.88</v>
      </c>
      <c r="J14">
        <v>259.67</v>
      </c>
      <c r="K14">
        <v>101.05</v>
      </c>
      <c r="L14">
        <v>4.34</v>
      </c>
      <c r="M14">
        <v>5.0599999999999996</v>
      </c>
      <c r="N14" s="135">
        <v>0</v>
      </c>
      <c r="O14" s="135">
        <v>0</v>
      </c>
      <c r="P14" s="135">
        <v>0</v>
      </c>
      <c r="Q14">
        <v>4.99</v>
      </c>
      <c r="R14">
        <v>0</v>
      </c>
      <c r="S14">
        <v>5.39</v>
      </c>
      <c r="T14">
        <v>118.62</v>
      </c>
      <c r="U14">
        <v>39.54</v>
      </c>
      <c r="V14">
        <v>39.549999999999997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0</v>
      </c>
      <c r="C15" s="75">
        <v>87.07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115.88</v>
      </c>
      <c r="J15">
        <v>259.67</v>
      </c>
      <c r="K15">
        <v>101.05</v>
      </c>
      <c r="L15">
        <v>4.34</v>
      </c>
      <c r="M15">
        <v>5.0199999999999996</v>
      </c>
      <c r="N15" s="135">
        <v>0</v>
      </c>
      <c r="O15" s="135">
        <v>0</v>
      </c>
      <c r="P15" s="135">
        <v>0</v>
      </c>
      <c r="Q15">
        <v>4.99</v>
      </c>
      <c r="R15">
        <v>0</v>
      </c>
      <c r="S15">
        <v>5.29</v>
      </c>
      <c r="T15">
        <v>118.81</v>
      </c>
      <c r="U15">
        <v>39.6</v>
      </c>
      <c r="V15">
        <v>39.6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0</v>
      </c>
      <c r="C16" s="75">
        <v>87.07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115.88</v>
      </c>
      <c r="J16">
        <v>259.67</v>
      </c>
      <c r="K16">
        <v>101.05</v>
      </c>
      <c r="L16">
        <v>4.34</v>
      </c>
      <c r="M16">
        <v>5</v>
      </c>
      <c r="N16" s="135">
        <v>0</v>
      </c>
      <c r="O16" s="135">
        <v>0</v>
      </c>
      <c r="P16" s="135">
        <v>0</v>
      </c>
      <c r="Q16">
        <v>4.99</v>
      </c>
      <c r="R16">
        <v>0</v>
      </c>
      <c r="S16">
        <v>5.29</v>
      </c>
      <c r="T16">
        <v>117.06</v>
      </c>
      <c r="U16">
        <v>39.020000000000003</v>
      </c>
      <c r="V16">
        <v>39.01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0</v>
      </c>
      <c r="C17" s="75">
        <v>87.07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115.88</v>
      </c>
      <c r="J17">
        <v>271.49</v>
      </c>
      <c r="K17">
        <v>101.05</v>
      </c>
      <c r="L17">
        <v>4.34</v>
      </c>
      <c r="M17">
        <v>5.0999999999999996</v>
      </c>
      <c r="N17" s="135">
        <v>0</v>
      </c>
      <c r="O17" s="135">
        <v>0</v>
      </c>
      <c r="P17" s="135">
        <v>0</v>
      </c>
      <c r="Q17">
        <v>4.99</v>
      </c>
      <c r="R17">
        <v>0</v>
      </c>
      <c r="S17">
        <v>5.29</v>
      </c>
      <c r="T17">
        <v>116.84</v>
      </c>
      <c r="U17">
        <v>38.950000000000003</v>
      </c>
      <c r="V17">
        <v>38.94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0</v>
      </c>
      <c r="C18" s="75">
        <v>87.07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115.88</v>
      </c>
      <c r="J18">
        <v>271.49</v>
      </c>
      <c r="K18">
        <v>101.05</v>
      </c>
      <c r="L18">
        <v>4.34</v>
      </c>
      <c r="M18">
        <v>5.12</v>
      </c>
      <c r="N18" s="135">
        <v>0</v>
      </c>
      <c r="O18" s="135">
        <v>0</v>
      </c>
      <c r="P18" s="135">
        <v>0</v>
      </c>
      <c r="Q18">
        <v>4.99</v>
      </c>
      <c r="R18">
        <v>0</v>
      </c>
      <c r="S18">
        <v>5.29</v>
      </c>
      <c r="T18">
        <v>114.92</v>
      </c>
      <c r="U18">
        <v>38.31</v>
      </c>
      <c r="V18">
        <v>38.29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0</v>
      </c>
      <c r="C19" s="75">
        <v>87.07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115.88</v>
      </c>
      <c r="J19">
        <v>271.49</v>
      </c>
      <c r="K19">
        <v>101.05</v>
      </c>
      <c r="L19">
        <v>4.03</v>
      </c>
      <c r="M19">
        <v>5.18</v>
      </c>
      <c r="N19" s="135">
        <v>0</v>
      </c>
      <c r="O19" s="135">
        <v>0</v>
      </c>
      <c r="P19" s="135">
        <v>0</v>
      </c>
      <c r="Q19">
        <v>4.76</v>
      </c>
      <c r="R19">
        <v>0</v>
      </c>
      <c r="S19">
        <v>5.29</v>
      </c>
      <c r="T19">
        <v>114.31</v>
      </c>
      <c r="U19">
        <v>38.1</v>
      </c>
      <c r="V19">
        <v>38.1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0</v>
      </c>
      <c r="C20" s="75">
        <v>87.07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115.88</v>
      </c>
      <c r="J20">
        <v>271.49</v>
      </c>
      <c r="K20">
        <v>101.05</v>
      </c>
      <c r="L20">
        <v>4.03</v>
      </c>
      <c r="M20">
        <v>5.37</v>
      </c>
      <c r="N20" s="135">
        <v>0</v>
      </c>
      <c r="O20" s="135">
        <v>0</v>
      </c>
      <c r="P20" s="135">
        <v>0</v>
      </c>
      <c r="Q20">
        <v>4.76</v>
      </c>
      <c r="R20">
        <v>0</v>
      </c>
      <c r="S20">
        <v>5.29</v>
      </c>
      <c r="T20">
        <v>112.4</v>
      </c>
      <c r="U20">
        <v>37.47</v>
      </c>
      <c r="V20">
        <v>37.47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0</v>
      </c>
      <c r="C21" s="75">
        <v>87.07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115.88</v>
      </c>
      <c r="J21">
        <v>271.49</v>
      </c>
      <c r="K21">
        <v>101.05</v>
      </c>
      <c r="L21">
        <v>4.03</v>
      </c>
      <c r="M21">
        <v>5.6</v>
      </c>
      <c r="N21" s="135">
        <v>0</v>
      </c>
      <c r="O21" s="135">
        <v>0</v>
      </c>
      <c r="P21" s="135">
        <v>0</v>
      </c>
      <c r="Q21">
        <v>4.76</v>
      </c>
      <c r="R21">
        <v>0</v>
      </c>
      <c r="S21">
        <v>5.29</v>
      </c>
      <c r="T21">
        <v>103.28</v>
      </c>
      <c r="U21">
        <v>34.42</v>
      </c>
      <c r="V21">
        <v>34.43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0</v>
      </c>
      <c r="C22" s="75">
        <v>87.07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115.88</v>
      </c>
      <c r="J22">
        <v>271.49</v>
      </c>
      <c r="K22">
        <v>101.05</v>
      </c>
      <c r="L22">
        <v>4.03</v>
      </c>
      <c r="M22">
        <v>6.01</v>
      </c>
      <c r="N22" s="135">
        <v>0</v>
      </c>
      <c r="O22" s="135">
        <v>0</v>
      </c>
      <c r="P22" s="135">
        <v>0</v>
      </c>
      <c r="Q22">
        <v>4.76</v>
      </c>
      <c r="R22">
        <v>0</v>
      </c>
      <c r="S22">
        <v>5.29</v>
      </c>
      <c r="T22">
        <v>102.69</v>
      </c>
      <c r="U22">
        <v>34.229999999999997</v>
      </c>
      <c r="V22">
        <v>34.22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0</v>
      </c>
      <c r="C23" s="75">
        <v>87.07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115.88</v>
      </c>
      <c r="J23">
        <v>271.49</v>
      </c>
      <c r="K23">
        <v>101.05</v>
      </c>
      <c r="L23">
        <v>4.03</v>
      </c>
      <c r="M23">
        <v>6.4</v>
      </c>
      <c r="N23" s="135">
        <v>0</v>
      </c>
      <c r="O23" s="135">
        <v>0</v>
      </c>
      <c r="P23" s="135">
        <v>0</v>
      </c>
      <c r="Q23">
        <v>4.76</v>
      </c>
      <c r="R23">
        <v>0</v>
      </c>
      <c r="S23">
        <v>5.1100000000000003</v>
      </c>
      <c r="T23">
        <v>102</v>
      </c>
      <c r="U23">
        <v>34</v>
      </c>
      <c r="V23">
        <v>33.99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0</v>
      </c>
      <c r="C24" s="75">
        <v>87.07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115.88</v>
      </c>
      <c r="J24">
        <v>271.49</v>
      </c>
      <c r="K24">
        <v>101.05</v>
      </c>
      <c r="L24">
        <v>4.03</v>
      </c>
      <c r="M24">
        <v>6.72</v>
      </c>
      <c r="N24" s="135">
        <v>0</v>
      </c>
      <c r="O24" s="135">
        <v>0</v>
      </c>
      <c r="P24" s="135">
        <v>0</v>
      </c>
      <c r="Q24">
        <v>4.76</v>
      </c>
      <c r="R24">
        <v>0</v>
      </c>
      <c r="S24">
        <v>5.1100000000000003</v>
      </c>
      <c r="T24">
        <v>101.28</v>
      </c>
      <c r="U24">
        <v>33.76</v>
      </c>
      <c r="V24">
        <v>33.75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130.32</v>
      </c>
      <c r="C25" s="75">
        <v>87.07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115.88</v>
      </c>
      <c r="J25">
        <v>271.49</v>
      </c>
      <c r="K25">
        <v>101.05</v>
      </c>
      <c r="L25">
        <v>4.03</v>
      </c>
      <c r="M25">
        <v>6.44</v>
      </c>
      <c r="N25" s="135">
        <v>0</v>
      </c>
      <c r="O25" s="135">
        <v>0</v>
      </c>
      <c r="P25" s="135">
        <v>0</v>
      </c>
      <c r="Q25">
        <v>4.76</v>
      </c>
      <c r="R25">
        <v>1.1599999999999999</v>
      </c>
      <c r="S25">
        <v>5.1100000000000003</v>
      </c>
      <c r="T25">
        <v>102.41</v>
      </c>
      <c r="U25">
        <v>34.14</v>
      </c>
      <c r="V25">
        <v>34.130000000000003</v>
      </c>
      <c r="W25">
        <v>0</v>
      </c>
      <c r="X25">
        <v>0</v>
      </c>
      <c r="Y25">
        <v>0</v>
      </c>
      <c r="Z25">
        <v>0</v>
      </c>
      <c r="AA25">
        <v>0.03</v>
      </c>
      <c r="AB25">
        <v>0.02</v>
      </c>
    </row>
    <row r="26" spans="1:28">
      <c r="A26" t="s">
        <v>68</v>
      </c>
      <c r="B26" s="75">
        <v>130.32</v>
      </c>
      <c r="C26" s="75">
        <v>87.07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115.88</v>
      </c>
      <c r="J26">
        <v>271.49</v>
      </c>
      <c r="K26">
        <v>101.05</v>
      </c>
      <c r="L26">
        <v>4.03</v>
      </c>
      <c r="M26">
        <v>6.3</v>
      </c>
      <c r="N26" s="135">
        <v>0</v>
      </c>
      <c r="O26" s="135">
        <v>0</v>
      </c>
      <c r="P26" s="135">
        <v>0</v>
      </c>
      <c r="Q26">
        <v>4.76</v>
      </c>
      <c r="R26">
        <v>4</v>
      </c>
      <c r="S26">
        <v>5.1100000000000003</v>
      </c>
      <c r="T26">
        <v>103.62</v>
      </c>
      <c r="U26">
        <v>34.54</v>
      </c>
      <c r="V26">
        <v>34.549999999999997</v>
      </c>
      <c r="W26">
        <v>0</v>
      </c>
      <c r="X26">
        <v>0</v>
      </c>
      <c r="Y26">
        <v>0</v>
      </c>
      <c r="Z26">
        <v>0</v>
      </c>
      <c r="AA26">
        <v>0.67</v>
      </c>
      <c r="AB26">
        <v>0.34</v>
      </c>
    </row>
    <row r="27" spans="1:28">
      <c r="A27" t="s">
        <v>69</v>
      </c>
      <c r="B27" s="75">
        <v>130.32</v>
      </c>
      <c r="C27" s="75">
        <v>87.07</v>
      </c>
      <c r="D27" s="135">
        <f t="shared" si="0"/>
        <v>17.79</v>
      </c>
      <c r="E27" s="75"/>
      <c r="F27" s="78">
        <v>0.09</v>
      </c>
      <c r="G27" s="78">
        <v>0.09</v>
      </c>
      <c r="H27" s="78">
        <v>0.1</v>
      </c>
      <c r="I27">
        <v>115.88</v>
      </c>
      <c r="J27">
        <v>271.49</v>
      </c>
      <c r="K27">
        <v>101.05</v>
      </c>
      <c r="L27">
        <v>4.03</v>
      </c>
      <c r="M27">
        <v>6.15</v>
      </c>
      <c r="N27" s="135">
        <v>6.58</v>
      </c>
      <c r="O27" s="135">
        <v>4.62</v>
      </c>
      <c r="P27" s="135">
        <v>6.59</v>
      </c>
      <c r="Q27">
        <v>4.76</v>
      </c>
      <c r="R27">
        <v>7.46</v>
      </c>
      <c r="S27">
        <v>5.1100000000000003</v>
      </c>
      <c r="T27">
        <v>103.04</v>
      </c>
      <c r="U27">
        <v>34.35</v>
      </c>
      <c r="V27">
        <v>34.33</v>
      </c>
      <c r="W27">
        <v>0.48</v>
      </c>
      <c r="X27">
        <v>0.1</v>
      </c>
      <c r="Y27">
        <v>0.06</v>
      </c>
      <c r="Z27">
        <v>0</v>
      </c>
      <c r="AA27">
        <v>1.82</v>
      </c>
      <c r="AB27">
        <v>0.91</v>
      </c>
    </row>
    <row r="28" spans="1:28">
      <c r="A28" t="s">
        <v>70</v>
      </c>
      <c r="B28" s="75">
        <v>130.32</v>
      </c>
      <c r="C28" s="75">
        <v>87.07</v>
      </c>
      <c r="D28" s="135">
        <f t="shared" si="0"/>
        <v>34.340000000000003</v>
      </c>
      <c r="E28" s="75"/>
      <c r="F28" s="78">
        <v>0.41</v>
      </c>
      <c r="G28" s="78">
        <v>0.41</v>
      </c>
      <c r="H28" s="78">
        <v>0.42</v>
      </c>
      <c r="I28">
        <v>115.88</v>
      </c>
      <c r="J28">
        <v>271.49</v>
      </c>
      <c r="K28">
        <v>101.05</v>
      </c>
      <c r="L28">
        <v>4.03</v>
      </c>
      <c r="M28">
        <v>5.99</v>
      </c>
      <c r="N28" s="135">
        <v>13.27</v>
      </c>
      <c r="O28" s="135">
        <v>7.8</v>
      </c>
      <c r="P28" s="135">
        <v>13.27</v>
      </c>
      <c r="Q28">
        <v>4.76</v>
      </c>
      <c r="R28">
        <v>11.67</v>
      </c>
      <c r="S28">
        <v>5.1100000000000003</v>
      </c>
      <c r="T28">
        <v>103.88</v>
      </c>
      <c r="U28">
        <v>34.619999999999997</v>
      </c>
      <c r="V28">
        <v>34.630000000000003</v>
      </c>
      <c r="W28">
        <v>3.86</v>
      </c>
      <c r="X28">
        <v>0.77</v>
      </c>
      <c r="Y28">
        <v>1</v>
      </c>
      <c r="Z28">
        <v>0</v>
      </c>
      <c r="AA28">
        <v>3.23</v>
      </c>
      <c r="AB28">
        <v>1.61</v>
      </c>
    </row>
    <row r="29" spans="1:28">
      <c r="A29" t="s">
        <v>71</v>
      </c>
      <c r="B29" s="75">
        <v>130.32</v>
      </c>
      <c r="C29" s="75">
        <v>87.07</v>
      </c>
      <c r="D29" s="135">
        <f t="shared" si="0"/>
        <v>55.019999999999996</v>
      </c>
      <c r="E29" s="75"/>
      <c r="F29" s="78">
        <v>0.89</v>
      </c>
      <c r="G29" s="78">
        <v>0.89</v>
      </c>
      <c r="H29" s="78">
        <v>0.92</v>
      </c>
      <c r="I29">
        <v>115.88</v>
      </c>
      <c r="J29">
        <v>271.49</v>
      </c>
      <c r="K29">
        <v>101.05</v>
      </c>
      <c r="L29">
        <v>4.03</v>
      </c>
      <c r="M29">
        <v>6.07</v>
      </c>
      <c r="N29" s="135">
        <v>20.38</v>
      </c>
      <c r="O29" s="135">
        <v>14.26</v>
      </c>
      <c r="P29" s="135">
        <v>20.38</v>
      </c>
      <c r="Q29">
        <v>4.76</v>
      </c>
      <c r="R29">
        <v>17.079999999999998</v>
      </c>
      <c r="S29">
        <v>5.1100000000000003</v>
      </c>
      <c r="T29">
        <v>89.71</v>
      </c>
      <c r="U29">
        <v>29.9</v>
      </c>
      <c r="V29">
        <v>29.9</v>
      </c>
      <c r="W29">
        <v>9.48</v>
      </c>
      <c r="X29">
        <v>1.9</v>
      </c>
      <c r="Y29">
        <v>2.59</v>
      </c>
      <c r="Z29">
        <v>0</v>
      </c>
      <c r="AA29">
        <v>5.32</v>
      </c>
      <c r="AB29">
        <v>2.66</v>
      </c>
    </row>
    <row r="30" spans="1:28">
      <c r="A30" t="s">
        <v>72</v>
      </c>
      <c r="B30" s="75">
        <v>130.32</v>
      </c>
      <c r="C30" s="75">
        <v>87.07</v>
      </c>
      <c r="D30" s="135">
        <f t="shared" si="0"/>
        <v>65</v>
      </c>
      <c r="E30" s="75"/>
      <c r="F30" s="78">
        <v>1.48</v>
      </c>
      <c r="G30" s="78">
        <v>1.48</v>
      </c>
      <c r="H30" s="78">
        <v>1.52</v>
      </c>
      <c r="I30">
        <v>115.88</v>
      </c>
      <c r="J30">
        <v>271.49</v>
      </c>
      <c r="K30">
        <v>101.05</v>
      </c>
      <c r="L30">
        <v>4.03</v>
      </c>
      <c r="M30">
        <v>6.13</v>
      </c>
      <c r="N30" s="135">
        <v>21.66</v>
      </c>
      <c r="O30" s="135">
        <v>21.67</v>
      </c>
      <c r="P30" s="135">
        <v>21.67</v>
      </c>
      <c r="Q30">
        <v>4.76</v>
      </c>
      <c r="R30">
        <v>23.71</v>
      </c>
      <c r="S30">
        <v>5.1100000000000003</v>
      </c>
      <c r="T30">
        <v>91.18</v>
      </c>
      <c r="U30">
        <v>30.39</v>
      </c>
      <c r="V30">
        <v>30.41</v>
      </c>
      <c r="W30">
        <v>16.22</v>
      </c>
      <c r="X30">
        <v>3.24</v>
      </c>
      <c r="Y30">
        <v>4.01</v>
      </c>
      <c r="Z30">
        <v>0</v>
      </c>
      <c r="AA30">
        <v>7.97</v>
      </c>
      <c r="AB30">
        <v>3.98</v>
      </c>
    </row>
    <row r="31" spans="1:28">
      <c r="A31" t="s">
        <v>73</v>
      </c>
      <c r="B31" s="75">
        <v>130.32</v>
      </c>
      <c r="C31" s="75">
        <v>67.12</v>
      </c>
      <c r="D31" s="135">
        <f t="shared" si="0"/>
        <v>74.800000000000011</v>
      </c>
      <c r="E31" s="75"/>
      <c r="F31" s="78">
        <v>2.25</v>
      </c>
      <c r="G31" s="78">
        <v>2.25</v>
      </c>
      <c r="H31" s="78">
        <v>2.31</v>
      </c>
      <c r="I31">
        <v>66.489999999999995</v>
      </c>
      <c r="J31">
        <v>271.49</v>
      </c>
      <c r="K31">
        <v>101.05</v>
      </c>
      <c r="L31">
        <v>3.8</v>
      </c>
      <c r="M31">
        <v>6.01</v>
      </c>
      <c r="N31" s="135">
        <v>24.94</v>
      </c>
      <c r="O31" s="135">
        <v>24.93</v>
      </c>
      <c r="P31" s="135">
        <v>24.93</v>
      </c>
      <c r="Q31">
        <v>4.5999999999999996</v>
      </c>
      <c r="R31">
        <v>31.24</v>
      </c>
      <c r="S31">
        <v>5.01</v>
      </c>
      <c r="T31">
        <v>92.75</v>
      </c>
      <c r="U31">
        <v>30.92</v>
      </c>
      <c r="V31">
        <v>30.92</v>
      </c>
      <c r="W31">
        <v>24.6</v>
      </c>
      <c r="X31">
        <v>4.92</v>
      </c>
      <c r="Y31">
        <v>6.75</v>
      </c>
      <c r="Z31">
        <v>2.87</v>
      </c>
      <c r="AA31">
        <v>11.43</v>
      </c>
      <c r="AB31">
        <v>5.72</v>
      </c>
    </row>
    <row r="32" spans="1:28">
      <c r="A32" t="s">
        <v>74</v>
      </c>
      <c r="B32" s="75">
        <v>130.32</v>
      </c>
      <c r="C32" s="75">
        <v>87.07</v>
      </c>
      <c r="D32" s="135">
        <f t="shared" si="0"/>
        <v>79.949999999999989</v>
      </c>
      <c r="E32" s="75"/>
      <c r="F32" s="78">
        <v>3.18</v>
      </c>
      <c r="G32" s="78">
        <v>3.18</v>
      </c>
      <c r="H32" s="78">
        <v>3.26</v>
      </c>
      <c r="I32">
        <v>66.489999999999995</v>
      </c>
      <c r="J32">
        <v>271.49</v>
      </c>
      <c r="K32">
        <v>101.05</v>
      </c>
      <c r="L32">
        <v>3.8</v>
      </c>
      <c r="M32">
        <v>5.81</v>
      </c>
      <c r="N32" s="135">
        <v>26.65</v>
      </c>
      <c r="O32" s="135">
        <v>26.65</v>
      </c>
      <c r="P32" s="135">
        <v>26.65</v>
      </c>
      <c r="Q32">
        <v>4.5999999999999996</v>
      </c>
      <c r="R32">
        <v>39.33</v>
      </c>
      <c r="S32">
        <v>5.01</v>
      </c>
      <c r="T32">
        <v>94.29</v>
      </c>
      <c r="U32">
        <v>31.43</v>
      </c>
      <c r="V32">
        <v>31.42</v>
      </c>
      <c r="W32">
        <v>34.72</v>
      </c>
      <c r="X32">
        <v>6.94</v>
      </c>
      <c r="Y32">
        <v>10.26</v>
      </c>
      <c r="Z32">
        <v>6.31</v>
      </c>
      <c r="AA32">
        <v>16.09</v>
      </c>
      <c r="AB32">
        <v>8.0399999999999991</v>
      </c>
    </row>
    <row r="33" spans="1:28">
      <c r="A33" t="s">
        <v>75</v>
      </c>
      <c r="B33" s="75">
        <v>130.32</v>
      </c>
      <c r="C33" s="75">
        <v>87.07</v>
      </c>
      <c r="D33" s="135">
        <f t="shared" si="0"/>
        <v>79.949999999999989</v>
      </c>
      <c r="E33" s="75"/>
      <c r="F33" s="78">
        <v>4.22</v>
      </c>
      <c r="G33" s="78">
        <v>4.22</v>
      </c>
      <c r="H33" s="78">
        <v>4.32</v>
      </c>
      <c r="I33">
        <v>66.489999999999995</v>
      </c>
      <c r="J33">
        <v>271.49</v>
      </c>
      <c r="K33">
        <v>101.05</v>
      </c>
      <c r="L33">
        <v>3.8</v>
      </c>
      <c r="M33">
        <v>3.18</v>
      </c>
      <c r="N33" s="135">
        <v>26.65</v>
      </c>
      <c r="O33" s="135">
        <v>26.65</v>
      </c>
      <c r="P33" s="135">
        <v>26.65</v>
      </c>
      <c r="Q33">
        <v>4.5999999999999996</v>
      </c>
      <c r="R33">
        <v>47.68</v>
      </c>
      <c r="S33">
        <v>5.01</v>
      </c>
      <c r="T33">
        <v>95</v>
      </c>
      <c r="U33">
        <v>31.67</v>
      </c>
      <c r="V33">
        <v>31.65</v>
      </c>
      <c r="W33">
        <v>47.78</v>
      </c>
      <c r="X33">
        <v>9.56</v>
      </c>
      <c r="Y33">
        <v>14.08</v>
      </c>
      <c r="Z33">
        <v>10.18</v>
      </c>
      <c r="AA33">
        <v>21.75</v>
      </c>
      <c r="AB33">
        <v>10.87</v>
      </c>
    </row>
    <row r="34" spans="1:28">
      <c r="A34" t="s">
        <v>76</v>
      </c>
      <c r="B34" s="75">
        <v>130.32</v>
      </c>
      <c r="C34" s="75">
        <v>87.07</v>
      </c>
      <c r="D34" s="135">
        <f t="shared" si="0"/>
        <v>79.949999999999989</v>
      </c>
      <c r="E34" s="75"/>
      <c r="F34" s="78">
        <v>5.3</v>
      </c>
      <c r="G34" s="78">
        <v>5.3</v>
      </c>
      <c r="H34" s="78">
        <v>5.42</v>
      </c>
      <c r="I34">
        <v>66.489999999999995</v>
      </c>
      <c r="J34">
        <v>271.49</v>
      </c>
      <c r="K34">
        <v>101.05</v>
      </c>
      <c r="L34">
        <v>3.8</v>
      </c>
      <c r="M34">
        <v>3.2</v>
      </c>
      <c r="N34" s="135">
        <v>26.65</v>
      </c>
      <c r="O34" s="135">
        <v>26.65</v>
      </c>
      <c r="P34" s="135">
        <v>26.65</v>
      </c>
      <c r="Q34">
        <v>4.5999999999999996</v>
      </c>
      <c r="R34">
        <v>55.68</v>
      </c>
      <c r="S34">
        <v>5.01</v>
      </c>
      <c r="T34">
        <v>95.47</v>
      </c>
      <c r="U34">
        <v>31.83</v>
      </c>
      <c r="V34">
        <v>31.82</v>
      </c>
      <c r="W34">
        <v>63.62</v>
      </c>
      <c r="X34">
        <v>12.72</v>
      </c>
      <c r="Y34">
        <v>15.02</v>
      </c>
      <c r="Z34">
        <v>13.5</v>
      </c>
      <c r="AA34">
        <v>28.13</v>
      </c>
      <c r="AB34">
        <v>14.07</v>
      </c>
    </row>
    <row r="35" spans="1:28">
      <c r="A35" t="s">
        <v>77</v>
      </c>
      <c r="B35" s="75">
        <v>130.32</v>
      </c>
      <c r="C35" s="75">
        <v>62.94</v>
      </c>
      <c r="D35" s="135">
        <f t="shared" si="0"/>
        <v>80.449999999999989</v>
      </c>
      <c r="E35" s="75"/>
      <c r="F35" s="78">
        <v>6.47</v>
      </c>
      <c r="G35" s="78">
        <v>6.47</v>
      </c>
      <c r="H35" s="78">
        <v>6.63</v>
      </c>
      <c r="I35">
        <v>66.489999999999995</v>
      </c>
      <c r="J35">
        <v>271.49</v>
      </c>
      <c r="K35">
        <v>101.05</v>
      </c>
      <c r="L35">
        <v>3.8</v>
      </c>
      <c r="M35">
        <v>3.23</v>
      </c>
      <c r="N35" s="135">
        <v>26.81</v>
      </c>
      <c r="O35" s="135">
        <v>26.82</v>
      </c>
      <c r="P35" s="135">
        <v>26.82</v>
      </c>
      <c r="Q35">
        <v>4.5999999999999996</v>
      </c>
      <c r="R35">
        <v>63.24</v>
      </c>
      <c r="S35">
        <v>5.01</v>
      </c>
      <c r="T35">
        <v>91.86</v>
      </c>
      <c r="U35">
        <v>30.62</v>
      </c>
      <c r="V35">
        <v>30.61</v>
      </c>
      <c r="W35">
        <v>82.02</v>
      </c>
      <c r="X35">
        <v>16.399999999999999</v>
      </c>
      <c r="Y35">
        <v>20.55</v>
      </c>
      <c r="Z35">
        <v>17.38</v>
      </c>
      <c r="AA35">
        <v>34.85</v>
      </c>
      <c r="AB35">
        <v>17.420000000000002</v>
      </c>
    </row>
    <row r="36" spans="1:28">
      <c r="A36" t="s">
        <v>78</v>
      </c>
      <c r="B36" s="75">
        <v>130.32</v>
      </c>
      <c r="C36" s="75">
        <v>67.12</v>
      </c>
      <c r="D36" s="135">
        <f t="shared" si="0"/>
        <v>80.449999999999989</v>
      </c>
      <c r="E36" s="75"/>
      <c r="F36" s="78">
        <v>7.56</v>
      </c>
      <c r="G36" s="78">
        <v>7.56</v>
      </c>
      <c r="H36" s="78">
        <v>7.74</v>
      </c>
      <c r="I36">
        <v>66.489999999999995</v>
      </c>
      <c r="J36">
        <v>271.49</v>
      </c>
      <c r="K36">
        <v>101.05</v>
      </c>
      <c r="L36">
        <v>3.8</v>
      </c>
      <c r="M36">
        <v>3.32</v>
      </c>
      <c r="N36" s="135">
        <v>26.81</v>
      </c>
      <c r="O36" s="135">
        <v>26.82</v>
      </c>
      <c r="P36" s="135">
        <v>26.82</v>
      </c>
      <c r="Q36">
        <v>4.5999999999999996</v>
      </c>
      <c r="R36">
        <v>71.099999999999994</v>
      </c>
      <c r="S36">
        <v>5.01</v>
      </c>
      <c r="T36">
        <v>92.92</v>
      </c>
      <c r="U36">
        <v>30.97</v>
      </c>
      <c r="V36">
        <v>30.98</v>
      </c>
      <c r="W36">
        <v>100.96</v>
      </c>
      <c r="X36">
        <v>20.190000000000001</v>
      </c>
      <c r="Y36">
        <v>24.8</v>
      </c>
      <c r="Z36">
        <v>20.77</v>
      </c>
      <c r="AA36">
        <v>41.54</v>
      </c>
      <c r="AB36">
        <v>20.77</v>
      </c>
    </row>
    <row r="37" spans="1:28">
      <c r="A37" t="s">
        <v>79</v>
      </c>
      <c r="B37" s="75">
        <v>130.32</v>
      </c>
      <c r="C37" s="75">
        <v>54.66</v>
      </c>
      <c r="D37" s="135">
        <f t="shared" si="0"/>
        <v>80.449999999999989</v>
      </c>
      <c r="E37" s="75"/>
      <c r="F37" s="78">
        <v>8.59</v>
      </c>
      <c r="G37" s="78">
        <v>8.59</v>
      </c>
      <c r="H37" s="78">
        <v>8.8000000000000007</v>
      </c>
      <c r="I37">
        <v>66.489999999999995</v>
      </c>
      <c r="J37">
        <v>271.49</v>
      </c>
      <c r="K37">
        <v>101.05</v>
      </c>
      <c r="L37">
        <v>3.8</v>
      </c>
      <c r="M37">
        <v>3.34</v>
      </c>
      <c r="N37" s="135">
        <v>26.81</v>
      </c>
      <c r="O37" s="135">
        <v>26.82</v>
      </c>
      <c r="P37" s="135">
        <v>26.82</v>
      </c>
      <c r="Q37">
        <v>4.5999999999999996</v>
      </c>
      <c r="R37">
        <v>79.33</v>
      </c>
      <c r="S37">
        <v>5.01</v>
      </c>
      <c r="T37">
        <v>94.73</v>
      </c>
      <c r="U37">
        <v>31.58</v>
      </c>
      <c r="V37">
        <v>31.58</v>
      </c>
      <c r="W37">
        <v>117.3</v>
      </c>
      <c r="X37">
        <v>23.46</v>
      </c>
      <c r="Y37">
        <v>29.7</v>
      </c>
      <c r="Z37">
        <v>23.86</v>
      </c>
      <c r="AA37">
        <v>48.33</v>
      </c>
      <c r="AB37">
        <v>24.16</v>
      </c>
    </row>
    <row r="38" spans="1:28">
      <c r="A38" t="s">
        <v>80</v>
      </c>
      <c r="B38" s="75">
        <v>130.32</v>
      </c>
      <c r="C38" s="75">
        <v>54.66</v>
      </c>
      <c r="D38" s="135">
        <f t="shared" si="0"/>
        <v>80.449999999999989</v>
      </c>
      <c r="E38" s="75"/>
      <c r="F38" s="78">
        <v>9.57</v>
      </c>
      <c r="G38" s="78">
        <v>9.57</v>
      </c>
      <c r="H38" s="78">
        <v>9.81</v>
      </c>
      <c r="I38">
        <v>66.489999999999995</v>
      </c>
      <c r="J38">
        <v>271.49</v>
      </c>
      <c r="K38">
        <v>70.47</v>
      </c>
      <c r="L38">
        <v>3.8</v>
      </c>
      <c r="M38">
        <v>3.35</v>
      </c>
      <c r="N38" s="135">
        <v>26.81</v>
      </c>
      <c r="O38" s="135">
        <v>26.82</v>
      </c>
      <c r="P38" s="135">
        <v>26.82</v>
      </c>
      <c r="Q38">
        <v>4.5999999999999996</v>
      </c>
      <c r="R38">
        <v>87.43</v>
      </c>
      <c r="S38">
        <v>5.01</v>
      </c>
      <c r="T38">
        <v>96.75</v>
      </c>
      <c r="U38">
        <v>32.25</v>
      </c>
      <c r="V38">
        <v>32.24</v>
      </c>
      <c r="W38">
        <v>132.71</v>
      </c>
      <c r="X38">
        <v>26.54</v>
      </c>
      <c r="Y38">
        <v>35.799999999999997</v>
      </c>
      <c r="Z38">
        <v>26.51</v>
      </c>
      <c r="AA38">
        <v>55.19</v>
      </c>
      <c r="AB38">
        <v>27.59</v>
      </c>
    </row>
    <row r="39" spans="1:28">
      <c r="A39" t="s">
        <v>81</v>
      </c>
      <c r="B39" s="75">
        <v>130.32</v>
      </c>
      <c r="C39" s="75">
        <v>54.66</v>
      </c>
      <c r="D39" s="135">
        <f t="shared" si="0"/>
        <v>80.449999999999989</v>
      </c>
      <c r="E39" s="75"/>
      <c r="F39" s="78">
        <v>10.51</v>
      </c>
      <c r="G39" s="78">
        <v>10.51</v>
      </c>
      <c r="H39" s="78">
        <v>10.77</v>
      </c>
      <c r="I39">
        <v>66.489999999999995</v>
      </c>
      <c r="J39">
        <v>271.49</v>
      </c>
      <c r="K39">
        <v>70.47</v>
      </c>
      <c r="L39">
        <v>4.03</v>
      </c>
      <c r="M39">
        <v>3.23</v>
      </c>
      <c r="N39" s="135">
        <v>26.81</v>
      </c>
      <c r="O39" s="135">
        <v>26.82</v>
      </c>
      <c r="P39" s="135">
        <v>26.82</v>
      </c>
      <c r="Q39">
        <v>4.5999999999999996</v>
      </c>
      <c r="R39">
        <v>94.68</v>
      </c>
      <c r="S39">
        <v>5.29</v>
      </c>
      <c r="T39">
        <v>120.39</v>
      </c>
      <c r="U39">
        <v>40.130000000000003</v>
      </c>
      <c r="V39">
        <v>40.130000000000003</v>
      </c>
      <c r="W39">
        <v>146.44999999999999</v>
      </c>
      <c r="X39">
        <v>29.29</v>
      </c>
      <c r="Y39">
        <v>40.89</v>
      </c>
      <c r="Z39">
        <v>29.76</v>
      </c>
      <c r="AA39">
        <v>61.86</v>
      </c>
      <c r="AB39">
        <v>30.93</v>
      </c>
    </row>
    <row r="40" spans="1:28">
      <c r="A40" t="s">
        <v>82</v>
      </c>
      <c r="B40" s="75">
        <v>130.32</v>
      </c>
      <c r="C40" s="75">
        <v>54.66</v>
      </c>
      <c r="D40" s="135">
        <f t="shared" si="0"/>
        <v>80.449999999999989</v>
      </c>
      <c r="E40" s="75"/>
      <c r="F40" s="78">
        <v>11.44</v>
      </c>
      <c r="G40" s="78">
        <v>11.44</v>
      </c>
      <c r="H40" s="78">
        <v>11.73</v>
      </c>
      <c r="I40">
        <v>66.489999999999995</v>
      </c>
      <c r="J40">
        <v>271.49</v>
      </c>
      <c r="K40">
        <v>70.47</v>
      </c>
      <c r="L40">
        <v>4.03</v>
      </c>
      <c r="M40">
        <v>3.33</v>
      </c>
      <c r="N40" s="135">
        <v>26.81</v>
      </c>
      <c r="O40" s="135">
        <v>26.82</v>
      </c>
      <c r="P40" s="135">
        <v>26.82</v>
      </c>
      <c r="Q40">
        <v>4.5999999999999996</v>
      </c>
      <c r="R40">
        <v>101.27</v>
      </c>
      <c r="S40">
        <v>5.29</v>
      </c>
      <c r="T40">
        <v>121.33</v>
      </c>
      <c r="U40">
        <v>40.44</v>
      </c>
      <c r="V40">
        <v>40.46</v>
      </c>
      <c r="W40">
        <v>171.33</v>
      </c>
      <c r="X40">
        <v>34.270000000000003</v>
      </c>
      <c r="Y40">
        <v>47.68</v>
      </c>
      <c r="Z40">
        <v>32.24</v>
      </c>
      <c r="AA40">
        <v>68.180000000000007</v>
      </c>
      <c r="AB40">
        <v>34.090000000000003</v>
      </c>
    </row>
    <row r="41" spans="1:28">
      <c r="A41" t="s">
        <v>83</v>
      </c>
      <c r="B41" s="75">
        <v>130.32</v>
      </c>
      <c r="C41" s="75">
        <v>54.66</v>
      </c>
      <c r="D41" s="135">
        <f t="shared" si="0"/>
        <v>80.449999999999989</v>
      </c>
      <c r="E41" s="75"/>
      <c r="F41" s="78">
        <v>12.31</v>
      </c>
      <c r="G41" s="78">
        <v>12.31</v>
      </c>
      <c r="H41" s="78">
        <v>12.62</v>
      </c>
      <c r="I41">
        <v>66.489999999999995</v>
      </c>
      <c r="J41">
        <v>271.49</v>
      </c>
      <c r="K41">
        <v>70.47</v>
      </c>
      <c r="L41">
        <v>4.03</v>
      </c>
      <c r="M41">
        <v>10.1</v>
      </c>
      <c r="N41" s="135">
        <v>26.81</v>
      </c>
      <c r="O41" s="135">
        <v>26.82</v>
      </c>
      <c r="P41" s="135">
        <v>26.82</v>
      </c>
      <c r="Q41">
        <v>4.5999999999999996</v>
      </c>
      <c r="R41">
        <v>107.18</v>
      </c>
      <c r="S41">
        <v>5.29</v>
      </c>
      <c r="T41">
        <v>121.83</v>
      </c>
      <c r="U41">
        <v>40.61</v>
      </c>
      <c r="V41">
        <v>40.619999999999997</v>
      </c>
      <c r="W41">
        <v>185.99</v>
      </c>
      <c r="X41">
        <v>37.200000000000003</v>
      </c>
      <c r="Y41">
        <v>51.7</v>
      </c>
      <c r="Z41">
        <v>34.51</v>
      </c>
      <c r="AA41">
        <v>74.12</v>
      </c>
      <c r="AB41">
        <v>37.06</v>
      </c>
    </row>
    <row r="42" spans="1:28">
      <c r="A42" t="s">
        <v>84</v>
      </c>
      <c r="B42" s="75">
        <v>130.32</v>
      </c>
      <c r="C42" s="75">
        <v>54.66</v>
      </c>
      <c r="D42" s="135">
        <f t="shared" si="0"/>
        <v>80.449999999999989</v>
      </c>
      <c r="E42" s="75"/>
      <c r="F42" s="78">
        <v>13.09</v>
      </c>
      <c r="G42" s="78">
        <v>13.09</v>
      </c>
      <c r="H42" s="78">
        <v>13.42</v>
      </c>
      <c r="I42">
        <v>66.489999999999995</v>
      </c>
      <c r="J42">
        <v>271.49</v>
      </c>
      <c r="K42">
        <v>70.47</v>
      </c>
      <c r="L42">
        <v>4.03</v>
      </c>
      <c r="M42">
        <v>10.54</v>
      </c>
      <c r="N42" s="135">
        <v>26.81</v>
      </c>
      <c r="O42" s="135">
        <v>26.82</v>
      </c>
      <c r="P42" s="135">
        <v>26.82</v>
      </c>
      <c r="Q42">
        <v>4.5999999999999996</v>
      </c>
      <c r="R42">
        <v>112.87</v>
      </c>
      <c r="S42">
        <v>5.29</v>
      </c>
      <c r="T42">
        <v>122.78</v>
      </c>
      <c r="U42">
        <v>40.93</v>
      </c>
      <c r="V42">
        <v>40.92</v>
      </c>
      <c r="W42">
        <v>200</v>
      </c>
      <c r="X42">
        <v>40</v>
      </c>
      <c r="Y42">
        <v>55.35</v>
      </c>
      <c r="Z42">
        <v>36.46</v>
      </c>
      <c r="AA42">
        <v>79.58</v>
      </c>
      <c r="AB42">
        <v>39.78</v>
      </c>
    </row>
    <row r="43" spans="1:28">
      <c r="A43" t="s">
        <v>85</v>
      </c>
      <c r="B43" s="75">
        <v>130.32</v>
      </c>
      <c r="C43" s="75">
        <v>74.61</v>
      </c>
      <c r="D43" s="135">
        <f t="shared" si="0"/>
        <v>80.449999999999989</v>
      </c>
      <c r="E43" s="75"/>
      <c r="F43" s="78">
        <v>13.74</v>
      </c>
      <c r="G43" s="78">
        <v>13.74</v>
      </c>
      <c r="H43" s="78">
        <v>14.08</v>
      </c>
      <c r="I43">
        <v>66.489999999999995</v>
      </c>
      <c r="J43">
        <v>271.49</v>
      </c>
      <c r="K43">
        <v>80.12</v>
      </c>
      <c r="L43">
        <v>4.03</v>
      </c>
      <c r="M43">
        <v>11.04</v>
      </c>
      <c r="N43" s="135">
        <v>26.81</v>
      </c>
      <c r="O43" s="135">
        <v>26.82</v>
      </c>
      <c r="P43" s="135">
        <v>26.82</v>
      </c>
      <c r="Q43">
        <v>4.5999999999999996</v>
      </c>
      <c r="R43">
        <v>117.45</v>
      </c>
      <c r="S43">
        <v>5.29</v>
      </c>
      <c r="T43">
        <v>123.33</v>
      </c>
      <c r="U43">
        <v>41.11</v>
      </c>
      <c r="V43">
        <v>41.12</v>
      </c>
      <c r="W43">
        <v>212.85</v>
      </c>
      <c r="X43">
        <v>42.57</v>
      </c>
      <c r="Y43">
        <v>58.74</v>
      </c>
      <c r="Z43">
        <v>38.450000000000003</v>
      </c>
      <c r="AA43">
        <v>86.67</v>
      </c>
      <c r="AB43">
        <v>43.33</v>
      </c>
    </row>
    <row r="44" spans="1:28">
      <c r="A44" t="s">
        <v>86</v>
      </c>
      <c r="B44" s="75">
        <v>130.32</v>
      </c>
      <c r="C44" s="75">
        <v>74.61</v>
      </c>
      <c r="D44" s="135">
        <f t="shared" si="0"/>
        <v>80.449999999999989</v>
      </c>
      <c r="E44" s="75"/>
      <c r="F44" s="78">
        <v>14.36</v>
      </c>
      <c r="G44" s="78">
        <v>14.36</v>
      </c>
      <c r="H44" s="78">
        <v>14.72</v>
      </c>
      <c r="I44">
        <v>66.489999999999995</v>
      </c>
      <c r="J44">
        <v>271.49</v>
      </c>
      <c r="K44">
        <v>101.05</v>
      </c>
      <c r="L44">
        <v>4.03</v>
      </c>
      <c r="M44">
        <v>11.55</v>
      </c>
      <c r="N44" s="135">
        <v>26.81</v>
      </c>
      <c r="O44" s="135">
        <v>26.82</v>
      </c>
      <c r="P44" s="135">
        <v>26.82</v>
      </c>
      <c r="Q44">
        <v>4.5999999999999996</v>
      </c>
      <c r="R44">
        <v>121.1</v>
      </c>
      <c r="S44">
        <v>5.29</v>
      </c>
      <c r="T44">
        <v>125.39</v>
      </c>
      <c r="U44">
        <v>41.8</v>
      </c>
      <c r="V44">
        <v>41.79</v>
      </c>
      <c r="W44">
        <v>224.77</v>
      </c>
      <c r="X44">
        <v>44.95</v>
      </c>
      <c r="Y44">
        <v>64.33</v>
      </c>
      <c r="Z44">
        <v>40.22</v>
      </c>
      <c r="AA44">
        <v>88</v>
      </c>
      <c r="AB44">
        <v>44</v>
      </c>
    </row>
    <row r="45" spans="1:28">
      <c r="A45" t="s">
        <v>87</v>
      </c>
      <c r="B45" s="75">
        <v>130.32</v>
      </c>
      <c r="C45" s="75">
        <v>74.61</v>
      </c>
      <c r="D45" s="135">
        <f t="shared" si="0"/>
        <v>80.449999999999989</v>
      </c>
      <c r="E45" s="75"/>
      <c r="F45" s="78">
        <v>14.92</v>
      </c>
      <c r="G45" s="78">
        <v>14.92</v>
      </c>
      <c r="H45" s="78">
        <v>15.29</v>
      </c>
      <c r="I45">
        <v>66.489999999999995</v>
      </c>
      <c r="J45">
        <v>271.49</v>
      </c>
      <c r="K45">
        <v>101.05</v>
      </c>
      <c r="L45">
        <v>4.03</v>
      </c>
      <c r="M45">
        <v>11.46</v>
      </c>
      <c r="N45" s="135">
        <v>26.81</v>
      </c>
      <c r="O45" s="135">
        <v>26.82</v>
      </c>
      <c r="P45" s="135">
        <v>26.82</v>
      </c>
      <c r="Q45">
        <v>4.5999999999999996</v>
      </c>
      <c r="R45">
        <v>125.3</v>
      </c>
      <c r="S45">
        <v>5.29</v>
      </c>
      <c r="T45">
        <v>126.28</v>
      </c>
      <c r="U45">
        <v>42.09</v>
      </c>
      <c r="V45">
        <v>42.1</v>
      </c>
      <c r="W45">
        <v>227.43</v>
      </c>
      <c r="X45">
        <v>45.48</v>
      </c>
      <c r="Y45">
        <v>67.069999999999993</v>
      </c>
      <c r="Z45">
        <v>41.85</v>
      </c>
      <c r="AA45">
        <v>90</v>
      </c>
      <c r="AB45">
        <v>45</v>
      </c>
    </row>
    <row r="46" spans="1:28">
      <c r="A46" t="s">
        <v>88</v>
      </c>
      <c r="B46" s="75">
        <v>130.32</v>
      </c>
      <c r="C46" s="75">
        <v>87.07</v>
      </c>
      <c r="D46" s="135">
        <f t="shared" si="0"/>
        <v>80.449999999999989</v>
      </c>
      <c r="E46" s="75"/>
      <c r="F46" s="78">
        <v>15.29</v>
      </c>
      <c r="G46" s="78">
        <v>15.29</v>
      </c>
      <c r="H46" s="78">
        <v>15.67</v>
      </c>
      <c r="I46">
        <v>66.489999999999995</v>
      </c>
      <c r="J46">
        <v>271.49</v>
      </c>
      <c r="K46">
        <v>101.05</v>
      </c>
      <c r="L46">
        <v>4.03</v>
      </c>
      <c r="M46">
        <v>11.36</v>
      </c>
      <c r="N46" s="135">
        <v>26.81</v>
      </c>
      <c r="O46" s="135">
        <v>26.82</v>
      </c>
      <c r="P46" s="135">
        <v>26.82</v>
      </c>
      <c r="Q46">
        <v>4.5999999999999996</v>
      </c>
      <c r="R46">
        <v>129.24</v>
      </c>
      <c r="S46">
        <v>5.29</v>
      </c>
      <c r="T46">
        <v>127.94</v>
      </c>
      <c r="U46">
        <v>42.65</v>
      </c>
      <c r="V46">
        <v>42.64</v>
      </c>
      <c r="W46">
        <v>231.42</v>
      </c>
      <c r="X46">
        <v>46.28</v>
      </c>
      <c r="Y46">
        <v>69.510000000000005</v>
      </c>
      <c r="Z46">
        <v>43.31</v>
      </c>
      <c r="AA46">
        <v>90.67</v>
      </c>
      <c r="AB46">
        <v>45.33</v>
      </c>
    </row>
    <row r="47" spans="1:28">
      <c r="A47" t="s">
        <v>89</v>
      </c>
      <c r="B47" s="75">
        <v>130.32</v>
      </c>
      <c r="C47" s="75">
        <v>87.07</v>
      </c>
      <c r="D47" s="135">
        <f t="shared" si="0"/>
        <v>80.449999999999989</v>
      </c>
      <c r="E47" s="75"/>
      <c r="F47" s="78">
        <v>15.57</v>
      </c>
      <c r="G47" s="78">
        <v>15.57</v>
      </c>
      <c r="H47" s="78">
        <v>15.95</v>
      </c>
      <c r="I47">
        <v>66.489999999999995</v>
      </c>
      <c r="J47">
        <v>271.49</v>
      </c>
      <c r="K47">
        <v>101.05</v>
      </c>
      <c r="L47">
        <v>4.1900000000000004</v>
      </c>
      <c r="M47">
        <v>11.27</v>
      </c>
      <c r="N47" s="135">
        <v>26.81</v>
      </c>
      <c r="O47" s="135">
        <v>26.82</v>
      </c>
      <c r="P47" s="135">
        <v>26.82</v>
      </c>
      <c r="Q47">
        <v>4.68</v>
      </c>
      <c r="R47">
        <v>131.66</v>
      </c>
      <c r="S47">
        <v>5.29</v>
      </c>
      <c r="T47">
        <v>115.61</v>
      </c>
      <c r="U47">
        <v>38.54</v>
      </c>
      <c r="V47">
        <v>38.520000000000003</v>
      </c>
      <c r="W47">
        <v>233.44</v>
      </c>
      <c r="X47">
        <v>46.69</v>
      </c>
      <c r="Y47">
        <v>71.44</v>
      </c>
      <c r="Z47">
        <v>44.46</v>
      </c>
      <c r="AA47">
        <v>92</v>
      </c>
      <c r="AB47">
        <v>46</v>
      </c>
    </row>
    <row r="48" spans="1:28">
      <c r="A48" t="s">
        <v>90</v>
      </c>
      <c r="B48" s="75">
        <v>130.32</v>
      </c>
      <c r="C48" s="75">
        <v>87.07</v>
      </c>
      <c r="D48" s="135">
        <f t="shared" si="0"/>
        <v>80.449999999999989</v>
      </c>
      <c r="E48" s="75"/>
      <c r="F48" s="78">
        <v>15.85</v>
      </c>
      <c r="G48" s="78">
        <v>15.85</v>
      </c>
      <c r="H48" s="78">
        <v>16.239999999999998</v>
      </c>
      <c r="I48">
        <v>66.489999999999995</v>
      </c>
      <c r="J48">
        <v>271.49</v>
      </c>
      <c r="K48">
        <v>101.05</v>
      </c>
      <c r="L48">
        <v>4.1900000000000004</v>
      </c>
      <c r="M48">
        <v>11.76</v>
      </c>
      <c r="N48" s="135">
        <v>26.81</v>
      </c>
      <c r="O48" s="135">
        <v>26.82</v>
      </c>
      <c r="P48" s="135">
        <v>26.82</v>
      </c>
      <c r="Q48">
        <v>4.68</v>
      </c>
      <c r="R48">
        <v>132.44999999999999</v>
      </c>
      <c r="S48">
        <v>5.29</v>
      </c>
      <c r="T48">
        <v>115.65</v>
      </c>
      <c r="U48">
        <v>38.549999999999997</v>
      </c>
      <c r="V48">
        <v>38.56</v>
      </c>
      <c r="W48">
        <v>235.21</v>
      </c>
      <c r="X48">
        <v>47.04</v>
      </c>
      <c r="Y48">
        <v>72.64</v>
      </c>
      <c r="Z48">
        <v>45.04</v>
      </c>
      <c r="AA48">
        <v>94.67</v>
      </c>
      <c r="AB48">
        <v>47.33</v>
      </c>
    </row>
    <row r="49" spans="1:28">
      <c r="A49" t="s">
        <v>91</v>
      </c>
      <c r="B49" s="75">
        <v>130.32</v>
      </c>
      <c r="C49" s="75">
        <v>87.07</v>
      </c>
      <c r="D49" s="135">
        <f t="shared" si="0"/>
        <v>80.449999999999989</v>
      </c>
      <c r="E49" s="75"/>
      <c r="F49" s="78">
        <v>16.079999999999998</v>
      </c>
      <c r="G49" s="78">
        <v>16.079999999999998</v>
      </c>
      <c r="H49" s="78">
        <v>16.489999999999998</v>
      </c>
      <c r="I49">
        <v>66.489999999999995</v>
      </c>
      <c r="J49">
        <v>271.49</v>
      </c>
      <c r="K49">
        <v>101.05</v>
      </c>
      <c r="L49">
        <v>4.1900000000000004</v>
      </c>
      <c r="M49">
        <v>11.78</v>
      </c>
      <c r="N49" s="135">
        <v>26.81</v>
      </c>
      <c r="O49" s="135">
        <v>26.82</v>
      </c>
      <c r="P49" s="135">
        <v>26.82</v>
      </c>
      <c r="Q49">
        <v>4.68</v>
      </c>
      <c r="R49">
        <v>132.01</v>
      </c>
      <c r="S49">
        <v>5.29</v>
      </c>
      <c r="T49">
        <v>115.07</v>
      </c>
      <c r="U49">
        <v>38.36</v>
      </c>
      <c r="V49">
        <v>38.340000000000003</v>
      </c>
      <c r="W49">
        <v>236.04</v>
      </c>
      <c r="X49">
        <v>47.21</v>
      </c>
      <c r="Y49">
        <v>73.11</v>
      </c>
      <c r="Z49">
        <v>46.64</v>
      </c>
      <c r="AA49">
        <v>96</v>
      </c>
      <c r="AB49">
        <v>48</v>
      </c>
    </row>
    <row r="50" spans="1:28">
      <c r="A50" t="s">
        <v>92</v>
      </c>
      <c r="B50" s="75">
        <v>130.32</v>
      </c>
      <c r="C50" s="75">
        <v>87.07</v>
      </c>
      <c r="D50" s="135">
        <f t="shared" si="0"/>
        <v>80.449999999999989</v>
      </c>
      <c r="E50" s="75"/>
      <c r="F50" s="78">
        <v>16.260000000000002</v>
      </c>
      <c r="G50" s="78">
        <v>16.260000000000002</v>
      </c>
      <c r="H50" s="78">
        <v>16.670000000000002</v>
      </c>
      <c r="I50">
        <v>66.489999999999995</v>
      </c>
      <c r="J50">
        <v>271.49</v>
      </c>
      <c r="K50">
        <v>101.05</v>
      </c>
      <c r="L50">
        <v>4.1900000000000004</v>
      </c>
      <c r="M50">
        <v>10.96</v>
      </c>
      <c r="N50" s="135">
        <v>26.81</v>
      </c>
      <c r="O50" s="135">
        <v>26.82</v>
      </c>
      <c r="P50" s="135">
        <v>26.82</v>
      </c>
      <c r="Q50">
        <v>4.68</v>
      </c>
      <c r="R50">
        <v>131.37</v>
      </c>
      <c r="S50">
        <v>5.29</v>
      </c>
      <c r="T50">
        <v>115.29</v>
      </c>
      <c r="U50">
        <v>38.43</v>
      </c>
      <c r="V50">
        <v>38.44</v>
      </c>
      <c r="W50">
        <v>237.71</v>
      </c>
      <c r="X50">
        <v>47.54</v>
      </c>
      <c r="Y50">
        <v>73.31</v>
      </c>
      <c r="Z50">
        <v>46.3</v>
      </c>
      <c r="AA50">
        <v>96.67</v>
      </c>
      <c r="AB50">
        <v>48.33</v>
      </c>
    </row>
    <row r="51" spans="1:28">
      <c r="A51" t="s">
        <v>93</v>
      </c>
      <c r="B51" s="75">
        <v>130.32</v>
      </c>
      <c r="C51" s="75">
        <v>87.07</v>
      </c>
      <c r="D51" s="135">
        <f t="shared" si="0"/>
        <v>80.449999999999989</v>
      </c>
      <c r="E51" s="75"/>
      <c r="F51" s="78">
        <v>16.47</v>
      </c>
      <c r="G51" s="78">
        <v>16.47</v>
      </c>
      <c r="H51" s="78">
        <v>16.87</v>
      </c>
      <c r="I51">
        <v>116.26</v>
      </c>
      <c r="J51">
        <v>271.49</v>
      </c>
      <c r="K51">
        <v>101.05</v>
      </c>
      <c r="L51">
        <v>4.1900000000000004</v>
      </c>
      <c r="M51">
        <v>9.76</v>
      </c>
      <c r="N51" s="135">
        <v>26.81</v>
      </c>
      <c r="O51" s="135">
        <v>26.82</v>
      </c>
      <c r="P51" s="135">
        <v>26.82</v>
      </c>
      <c r="Q51">
        <v>4.68</v>
      </c>
      <c r="R51">
        <v>130.47999999999999</v>
      </c>
      <c r="S51">
        <v>5.2</v>
      </c>
      <c r="T51">
        <v>114.88</v>
      </c>
      <c r="U51">
        <v>38.29</v>
      </c>
      <c r="V51">
        <v>38.29</v>
      </c>
      <c r="W51">
        <v>237.5</v>
      </c>
      <c r="X51">
        <v>47.5</v>
      </c>
      <c r="Y51">
        <v>73.59</v>
      </c>
      <c r="Z51">
        <v>46.69</v>
      </c>
      <c r="AA51">
        <v>96.67</v>
      </c>
      <c r="AB51">
        <v>48.33</v>
      </c>
    </row>
    <row r="52" spans="1:28">
      <c r="A52" t="s">
        <v>94</v>
      </c>
      <c r="B52" s="75">
        <v>130.32</v>
      </c>
      <c r="C52" s="75">
        <v>87.07</v>
      </c>
      <c r="D52" s="135">
        <f t="shared" si="0"/>
        <v>80.449999999999989</v>
      </c>
      <c r="E52" s="75"/>
      <c r="F52" s="78">
        <v>16.53</v>
      </c>
      <c r="G52" s="78">
        <v>16.53</v>
      </c>
      <c r="H52" s="78">
        <v>16.940000000000001</v>
      </c>
      <c r="I52">
        <v>116.26</v>
      </c>
      <c r="J52">
        <v>271.49</v>
      </c>
      <c r="K52">
        <v>101.05</v>
      </c>
      <c r="L52">
        <v>4.1900000000000004</v>
      </c>
      <c r="M52">
        <v>9.31</v>
      </c>
      <c r="N52" s="135">
        <v>26.81</v>
      </c>
      <c r="O52" s="135">
        <v>26.82</v>
      </c>
      <c r="P52" s="135">
        <v>26.82</v>
      </c>
      <c r="Q52">
        <v>4.68</v>
      </c>
      <c r="R52">
        <v>125.48</v>
      </c>
      <c r="S52">
        <v>5.2</v>
      </c>
      <c r="T52">
        <v>114.87</v>
      </c>
      <c r="U52">
        <v>38.29</v>
      </c>
      <c r="V52">
        <v>38.28</v>
      </c>
      <c r="W52">
        <v>237.5</v>
      </c>
      <c r="X52">
        <v>47.5</v>
      </c>
      <c r="Y52">
        <v>73.349999999999994</v>
      </c>
      <c r="Z52">
        <v>45.99</v>
      </c>
      <c r="AA52">
        <v>96.67</v>
      </c>
      <c r="AB52">
        <v>48.33</v>
      </c>
    </row>
    <row r="53" spans="1:28">
      <c r="A53" t="s">
        <v>95</v>
      </c>
      <c r="B53" s="75">
        <v>130.32</v>
      </c>
      <c r="C53" s="75">
        <v>87.07</v>
      </c>
      <c r="D53" s="135">
        <f t="shared" si="0"/>
        <v>80.449999999999989</v>
      </c>
      <c r="E53" s="75"/>
      <c r="F53" s="78">
        <v>16.600000000000001</v>
      </c>
      <c r="G53" s="78">
        <v>16.600000000000001</v>
      </c>
      <c r="H53" s="78">
        <v>17.02</v>
      </c>
      <c r="I53">
        <v>116.26</v>
      </c>
      <c r="J53">
        <v>271.49</v>
      </c>
      <c r="K53">
        <v>101.05</v>
      </c>
      <c r="L53">
        <v>4.1900000000000004</v>
      </c>
      <c r="M53">
        <v>8.7899999999999991</v>
      </c>
      <c r="N53" s="135">
        <v>26.81</v>
      </c>
      <c r="O53" s="135">
        <v>26.82</v>
      </c>
      <c r="P53" s="135">
        <v>26.82</v>
      </c>
      <c r="Q53">
        <v>4.68</v>
      </c>
      <c r="R53">
        <v>124.88</v>
      </c>
      <c r="S53">
        <v>5.2</v>
      </c>
      <c r="T53">
        <v>115.1</v>
      </c>
      <c r="U53">
        <v>38.369999999999997</v>
      </c>
      <c r="V53">
        <v>38.35</v>
      </c>
      <c r="W53">
        <v>237.5</v>
      </c>
      <c r="X53">
        <v>47.5</v>
      </c>
      <c r="Y53">
        <v>73.11</v>
      </c>
      <c r="Z53">
        <v>46.32</v>
      </c>
      <c r="AA53">
        <v>96.67</v>
      </c>
      <c r="AB53">
        <v>48.33</v>
      </c>
    </row>
    <row r="54" spans="1:28">
      <c r="A54" t="s">
        <v>96</v>
      </c>
      <c r="B54" s="75">
        <v>130.32</v>
      </c>
      <c r="C54" s="75">
        <v>87.07</v>
      </c>
      <c r="D54" s="135">
        <f t="shared" si="0"/>
        <v>80.449999999999989</v>
      </c>
      <c r="E54" s="75"/>
      <c r="F54" s="78">
        <v>16.510000000000002</v>
      </c>
      <c r="G54" s="78">
        <v>16.510000000000002</v>
      </c>
      <c r="H54" s="78">
        <v>16.93</v>
      </c>
      <c r="I54">
        <v>116.26</v>
      </c>
      <c r="J54">
        <v>271.49</v>
      </c>
      <c r="K54">
        <v>101.05</v>
      </c>
      <c r="L54">
        <v>4.1900000000000004</v>
      </c>
      <c r="M54">
        <v>8.27</v>
      </c>
      <c r="N54" s="135">
        <v>26.81</v>
      </c>
      <c r="O54" s="135">
        <v>26.82</v>
      </c>
      <c r="P54" s="135">
        <v>26.82</v>
      </c>
      <c r="Q54">
        <v>4.68</v>
      </c>
      <c r="R54">
        <v>124.47</v>
      </c>
      <c r="S54">
        <v>5.2</v>
      </c>
      <c r="T54">
        <v>115.18</v>
      </c>
      <c r="U54">
        <v>38.39</v>
      </c>
      <c r="V54">
        <v>38.39</v>
      </c>
      <c r="W54">
        <v>237.5</v>
      </c>
      <c r="X54">
        <v>47.5</v>
      </c>
      <c r="Y54">
        <v>73.27</v>
      </c>
      <c r="Z54">
        <v>46.81</v>
      </c>
      <c r="AA54">
        <v>96.67</v>
      </c>
      <c r="AB54">
        <v>48.33</v>
      </c>
    </row>
    <row r="55" spans="1:28">
      <c r="A55" t="s">
        <v>97</v>
      </c>
      <c r="B55" s="75">
        <v>130.32</v>
      </c>
      <c r="C55" s="75">
        <v>87.07</v>
      </c>
      <c r="D55" s="135">
        <f t="shared" si="0"/>
        <v>80.449999999999989</v>
      </c>
      <c r="E55" s="75"/>
      <c r="F55" s="78">
        <v>16.27</v>
      </c>
      <c r="G55" s="78">
        <v>16.27</v>
      </c>
      <c r="H55" s="78">
        <v>16.68</v>
      </c>
      <c r="I55">
        <v>116.26</v>
      </c>
      <c r="J55">
        <v>271.49</v>
      </c>
      <c r="K55">
        <v>101.05</v>
      </c>
      <c r="L55">
        <v>4.34</v>
      </c>
      <c r="M55">
        <v>7.71</v>
      </c>
      <c r="N55" s="135">
        <v>26.81</v>
      </c>
      <c r="O55" s="135">
        <v>26.82</v>
      </c>
      <c r="P55" s="135">
        <v>26.82</v>
      </c>
      <c r="Q55">
        <v>4.84</v>
      </c>
      <c r="R55">
        <v>122.76</v>
      </c>
      <c r="S55">
        <v>5.2</v>
      </c>
      <c r="T55">
        <v>115.35</v>
      </c>
      <c r="U55">
        <v>38.450000000000003</v>
      </c>
      <c r="V55">
        <v>38.44</v>
      </c>
      <c r="W55">
        <v>237.5</v>
      </c>
      <c r="X55">
        <v>47.5</v>
      </c>
      <c r="Y55">
        <v>72.67</v>
      </c>
      <c r="Z55">
        <v>47.55</v>
      </c>
      <c r="AA55">
        <v>97.34</v>
      </c>
      <c r="AB55">
        <v>48.66</v>
      </c>
    </row>
    <row r="56" spans="1:28">
      <c r="A56" t="s">
        <v>98</v>
      </c>
      <c r="B56" s="75">
        <v>130.32</v>
      </c>
      <c r="C56" s="75">
        <v>87.07</v>
      </c>
      <c r="D56" s="135">
        <f t="shared" si="0"/>
        <v>80.449999999999989</v>
      </c>
      <c r="E56" s="75"/>
      <c r="F56" s="78">
        <v>16.13</v>
      </c>
      <c r="G56" s="78">
        <v>16.13</v>
      </c>
      <c r="H56" s="78">
        <v>16.53</v>
      </c>
      <c r="I56">
        <v>116.26</v>
      </c>
      <c r="J56">
        <v>271.49</v>
      </c>
      <c r="K56">
        <v>101.05</v>
      </c>
      <c r="L56">
        <v>4.34</v>
      </c>
      <c r="M56">
        <v>7.28</v>
      </c>
      <c r="N56" s="135">
        <v>26.81</v>
      </c>
      <c r="O56" s="135">
        <v>26.82</v>
      </c>
      <c r="P56" s="135">
        <v>26.82</v>
      </c>
      <c r="Q56">
        <v>4.84</v>
      </c>
      <c r="R56">
        <v>119.72</v>
      </c>
      <c r="S56">
        <v>5.2</v>
      </c>
      <c r="T56">
        <v>115.37</v>
      </c>
      <c r="U56">
        <v>38.46</v>
      </c>
      <c r="V56">
        <v>38.450000000000003</v>
      </c>
      <c r="W56">
        <v>237.5</v>
      </c>
      <c r="X56">
        <v>47.5</v>
      </c>
      <c r="Y56">
        <v>72.17</v>
      </c>
      <c r="Z56">
        <v>46.04</v>
      </c>
      <c r="AA56">
        <v>97.34</v>
      </c>
      <c r="AB56">
        <v>48.66</v>
      </c>
    </row>
    <row r="57" spans="1:28">
      <c r="A57" t="s">
        <v>99</v>
      </c>
      <c r="B57" s="75">
        <v>130.32</v>
      </c>
      <c r="C57" s="75">
        <v>87.07</v>
      </c>
      <c r="D57" s="135">
        <f t="shared" si="0"/>
        <v>80.449999999999989</v>
      </c>
      <c r="E57" s="75"/>
      <c r="F57" s="78">
        <v>16.010000000000002</v>
      </c>
      <c r="G57" s="78">
        <v>16.010000000000002</v>
      </c>
      <c r="H57" s="78">
        <v>16.41</v>
      </c>
      <c r="I57">
        <v>116.26</v>
      </c>
      <c r="J57">
        <v>271.49</v>
      </c>
      <c r="K57">
        <v>101.05</v>
      </c>
      <c r="L57">
        <v>4.34</v>
      </c>
      <c r="M57">
        <v>6.82</v>
      </c>
      <c r="N57" s="135">
        <v>26.81</v>
      </c>
      <c r="O57" s="135">
        <v>26.82</v>
      </c>
      <c r="P57" s="135">
        <v>26.82</v>
      </c>
      <c r="Q57">
        <v>4.84</v>
      </c>
      <c r="R57">
        <v>113.76</v>
      </c>
      <c r="S57">
        <v>5.2</v>
      </c>
      <c r="T57">
        <v>115.43</v>
      </c>
      <c r="U57">
        <v>38.479999999999997</v>
      </c>
      <c r="V57">
        <v>38.46</v>
      </c>
      <c r="W57">
        <v>237.5</v>
      </c>
      <c r="X57">
        <v>47.5</v>
      </c>
      <c r="Y57">
        <v>72.38</v>
      </c>
      <c r="Z57">
        <v>46.44</v>
      </c>
      <c r="AA57">
        <v>96.67</v>
      </c>
      <c r="AB57">
        <v>48.33</v>
      </c>
    </row>
    <row r="58" spans="1:28">
      <c r="A58" t="s">
        <v>100</v>
      </c>
      <c r="B58" s="75">
        <v>130.32</v>
      </c>
      <c r="C58" s="75">
        <v>87.07</v>
      </c>
      <c r="D58" s="135">
        <f t="shared" si="0"/>
        <v>80.449999999999989</v>
      </c>
      <c r="E58" s="75"/>
      <c r="F58" s="78">
        <v>15.45</v>
      </c>
      <c r="G58" s="78">
        <v>15.45</v>
      </c>
      <c r="H58" s="78">
        <v>15.84</v>
      </c>
      <c r="I58">
        <v>116.26</v>
      </c>
      <c r="J58">
        <v>271.49</v>
      </c>
      <c r="K58">
        <v>101.05</v>
      </c>
      <c r="L58">
        <v>4.34</v>
      </c>
      <c r="M58">
        <v>6.38</v>
      </c>
      <c r="N58" s="135">
        <v>26.81</v>
      </c>
      <c r="O58" s="135">
        <v>26.82</v>
      </c>
      <c r="P58" s="135">
        <v>26.82</v>
      </c>
      <c r="Q58">
        <v>4.84</v>
      </c>
      <c r="R58">
        <v>109.15</v>
      </c>
      <c r="S58">
        <v>5.2</v>
      </c>
      <c r="T58">
        <v>115.04</v>
      </c>
      <c r="U58">
        <v>38.35</v>
      </c>
      <c r="V58">
        <v>38.33</v>
      </c>
      <c r="W58">
        <v>237.5</v>
      </c>
      <c r="X58">
        <v>47.5</v>
      </c>
      <c r="Y58">
        <v>71.400000000000006</v>
      </c>
      <c r="Z58">
        <v>45.23</v>
      </c>
      <c r="AA58">
        <v>94.67</v>
      </c>
      <c r="AB58">
        <v>47.33</v>
      </c>
    </row>
    <row r="59" spans="1:28">
      <c r="A59" t="s">
        <v>101</v>
      </c>
      <c r="B59" s="75">
        <v>130.32</v>
      </c>
      <c r="C59" s="75">
        <v>87.07</v>
      </c>
      <c r="D59" s="135">
        <f t="shared" si="0"/>
        <v>80.449999999999989</v>
      </c>
      <c r="E59" s="75"/>
      <c r="F59" s="78">
        <v>15.2</v>
      </c>
      <c r="G59" s="78">
        <v>15.2</v>
      </c>
      <c r="H59" s="78">
        <v>15.59</v>
      </c>
      <c r="I59">
        <v>116.26</v>
      </c>
      <c r="J59">
        <v>271.49</v>
      </c>
      <c r="K59">
        <v>101.05</v>
      </c>
      <c r="L59">
        <v>4.34</v>
      </c>
      <c r="M59">
        <v>11.97</v>
      </c>
      <c r="N59" s="135">
        <v>26.81</v>
      </c>
      <c r="O59" s="135">
        <v>26.82</v>
      </c>
      <c r="P59" s="135">
        <v>26.82</v>
      </c>
      <c r="Q59">
        <v>4.84</v>
      </c>
      <c r="R59">
        <v>105.47</v>
      </c>
      <c r="S59">
        <v>5.29</v>
      </c>
      <c r="T59">
        <v>115.08</v>
      </c>
      <c r="U59">
        <v>38.36</v>
      </c>
      <c r="V59">
        <v>38.369999999999997</v>
      </c>
      <c r="W59">
        <v>233.83</v>
      </c>
      <c r="X59">
        <v>46.77</v>
      </c>
      <c r="Y59">
        <v>70.67</v>
      </c>
      <c r="Z59">
        <v>43.78</v>
      </c>
      <c r="AA59">
        <v>93.34</v>
      </c>
      <c r="AB59">
        <v>46.66</v>
      </c>
    </row>
    <row r="60" spans="1:28">
      <c r="A60" t="s">
        <v>102</v>
      </c>
      <c r="B60" s="75">
        <v>130.32</v>
      </c>
      <c r="C60" s="75">
        <v>87.07</v>
      </c>
      <c r="D60" s="135">
        <f t="shared" si="0"/>
        <v>80.449999999999989</v>
      </c>
      <c r="E60" s="75"/>
      <c r="F60" s="78">
        <v>14.81</v>
      </c>
      <c r="G60" s="78">
        <v>14.81</v>
      </c>
      <c r="H60" s="78">
        <v>15.19</v>
      </c>
      <c r="I60">
        <v>116.26</v>
      </c>
      <c r="J60">
        <v>271.49</v>
      </c>
      <c r="K60">
        <v>101.05</v>
      </c>
      <c r="L60">
        <v>4.34</v>
      </c>
      <c r="M60">
        <v>12.3</v>
      </c>
      <c r="N60" s="135">
        <v>26.81</v>
      </c>
      <c r="O60" s="135">
        <v>26.82</v>
      </c>
      <c r="P60" s="135">
        <v>26.82</v>
      </c>
      <c r="Q60">
        <v>4.84</v>
      </c>
      <c r="R60">
        <v>101.39</v>
      </c>
      <c r="S60">
        <v>5.29</v>
      </c>
      <c r="T60">
        <v>115.22</v>
      </c>
      <c r="U60">
        <v>38.409999999999997</v>
      </c>
      <c r="V60">
        <v>38.409999999999997</v>
      </c>
      <c r="W60">
        <v>233.39</v>
      </c>
      <c r="X60">
        <v>46.68</v>
      </c>
      <c r="Y60">
        <v>70</v>
      </c>
      <c r="Z60">
        <v>42.39</v>
      </c>
      <c r="AA60">
        <v>90.67</v>
      </c>
      <c r="AB60">
        <v>45.33</v>
      </c>
    </row>
    <row r="61" spans="1:28">
      <c r="A61" t="s">
        <v>103</v>
      </c>
      <c r="B61" s="75">
        <v>130.32</v>
      </c>
      <c r="C61" s="75">
        <v>87.07</v>
      </c>
      <c r="D61" s="135">
        <f t="shared" si="0"/>
        <v>80.449999999999989</v>
      </c>
      <c r="E61" s="75"/>
      <c r="F61" s="78">
        <v>14.2</v>
      </c>
      <c r="G61" s="78">
        <v>14.2</v>
      </c>
      <c r="H61" s="78">
        <v>14.56</v>
      </c>
      <c r="I61">
        <v>116.26</v>
      </c>
      <c r="J61">
        <v>271.49</v>
      </c>
      <c r="K61">
        <v>101.05</v>
      </c>
      <c r="L61">
        <v>4.34</v>
      </c>
      <c r="M61">
        <v>12.08</v>
      </c>
      <c r="N61" s="135">
        <v>26.81</v>
      </c>
      <c r="O61" s="135">
        <v>26.82</v>
      </c>
      <c r="P61" s="135">
        <v>26.82</v>
      </c>
      <c r="Q61">
        <v>4.84</v>
      </c>
      <c r="R61">
        <v>96.65</v>
      </c>
      <c r="S61">
        <v>5.29</v>
      </c>
      <c r="T61">
        <v>115.28</v>
      </c>
      <c r="U61">
        <v>38.43</v>
      </c>
      <c r="V61">
        <v>38.42</v>
      </c>
      <c r="W61">
        <v>229.38</v>
      </c>
      <c r="X61">
        <v>45.87</v>
      </c>
      <c r="Y61">
        <v>69.95</v>
      </c>
      <c r="Z61">
        <v>41.42</v>
      </c>
      <c r="AA61">
        <v>89.34</v>
      </c>
      <c r="AB61">
        <v>44.66</v>
      </c>
    </row>
    <row r="62" spans="1:28">
      <c r="A62" t="s">
        <v>104</v>
      </c>
      <c r="B62" s="75">
        <v>130.32</v>
      </c>
      <c r="C62" s="75">
        <v>87.07</v>
      </c>
      <c r="D62" s="135">
        <f t="shared" si="0"/>
        <v>80.449999999999989</v>
      </c>
      <c r="E62" s="75"/>
      <c r="F62" s="78">
        <v>13.68</v>
      </c>
      <c r="G62" s="78">
        <v>13.68</v>
      </c>
      <c r="H62" s="78">
        <v>14.02</v>
      </c>
      <c r="I62">
        <v>116.26</v>
      </c>
      <c r="J62">
        <v>271.49</v>
      </c>
      <c r="K62">
        <v>101.05</v>
      </c>
      <c r="L62">
        <v>4.34</v>
      </c>
      <c r="M62">
        <v>11.89</v>
      </c>
      <c r="N62" s="135">
        <v>26.81</v>
      </c>
      <c r="O62" s="135">
        <v>26.82</v>
      </c>
      <c r="P62" s="135">
        <v>26.82</v>
      </c>
      <c r="Q62">
        <v>4.84</v>
      </c>
      <c r="R62">
        <v>91.62</v>
      </c>
      <c r="S62">
        <v>5.29</v>
      </c>
      <c r="T62">
        <v>115.33</v>
      </c>
      <c r="U62">
        <v>38.44</v>
      </c>
      <c r="V62">
        <v>38.44</v>
      </c>
      <c r="W62">
        <v>221.04</v>
      </c>
      <c r="X62">
        <v>44.21</v>
      </c>
      <c r="Y62">
        <v>66.88</v>
      </c>
      <c r="Z62">
        <v>40.26</v>
      </c>
      <c r="AA62">
        <v>88</v>
      </c>
      <c r="AB62">
        <v>44</v>
      </c>
    </row>
    <row r="63" spans="1:28">
      <c r="A63" t="s">
        <v>105</v>
      </c>
      <c r="B63" s="75">
        <v>130.32</v>
      </c>
      <c r="C63" s="75">
        <v>87.07</v>
      </c>
      <c r="D63" s="135">
        <f t="shared" si="0"/>
        <v>80.449999999999989</v>
      </c>
      <c r="E63" s="75"/>
      <c r="F63" s="78">
        <v>12.87</v>
      </c>
      <c r="G63" s="78">
        <v>12.87</v>
      </c>
      <c r="H63" s="78">
        <v>13.19</v>
      </c>
      <c r="I63">
        <v>116.26</v>
      </c>
      <c r="J63">
        <v>271.49</v>
      </c>
      <c r="K63">
        <v>101.05</v>
      </c>
      <c r="L63">
        <v>4.51</v>
      </c>
      <c r="M63">
        <v>11.7</v>
      </c>
      <c r="N63" s="135">
        <v>26.81</v>
      </c>
      <c r="O63" s="135">
        <v>26.82</v>
      </c>
      <c r="P63" s="135">
        <v>26.82</v>
      </c>
      <c r="Q63">
        <v>4.99</v>
      </c>
      <c r="R63">
        <v>87.76</v>
      </c>
      <c r="S63">
        <v>5.39</v>
      </c>
      <c r="T63">
        <v>103.73</v>
      </c>
      <c r="U63">
        <v>34.58</v>
      </c>
      <c r="V63">
        <v>34.57</v>
      </c>
      <c r="W63">
        <v>214.46</v>
      </c>
      <c r="X63">
        <v>42.89</v>
      </c>
      <c r="Y63">
        <v>62.59</v>
      </c>
      <c r="Z63">
        <v>38.9</v>
      </c>
      <c r="AA63">
        <v>86.67</v>
      </c>
      <c r="AB63">
        <v>43.33</v>
      </c>
    </row>
    <row r="64" spans="1:28">
      <c r="A64" t="s">
        <v>106</v>
      </c>
      <c r="B64" s="75">
        <v>130.32</v>
      </c>
      <c r="C64" s="75">
        <v>87.07</v>
      </c>
      <c r="D64" s="135">
        <f t="shared" si="0"/>
        <v>80.449999999999989</v>
      </c>
      <c r="E64" s="75"/>
      <c r="F64" s="78">
        <v>12.23</v>
      </c>
      <c r="G64" s="78">
        <v>12.23</v>
      </c>
      <c r="H64" s="78">
        <v>12.53</v>
      </c>
      <c r="I64">
        <v>116.26</v>
      </c>
      <c r="J64">
        <v>271.49</v>
      </c>
      <c r="K64">
        <v>101.05</v>
      </c>
      <c r="L64">
        <v>4.51</v>
      </c>
      <c r="M64">
        <v>17.8</v>
      </c>
      <c r="N64" s="135">
        <v>26.81</v>
      </c>
      <c r="O64" s="135">
        <v>26.82</v>
      </c>
      <c r="P64" s="135">
        <v>26.82</v>
      </c>
      <c r="Q64">
        <v>4.99</v>
      </c>
      <c r="R64">
        <v>80.69</v>
      </c>
      <c r="S64">
        <v>5.39</v>
      </c>
      <c r="T64">
        <v>106.06</v>
      </c>
      <c r="U64">
        <v>35.35</v>
      </c>
      <c r="V64">
        <v>35.36</v>
      </c>
      <c r="W64">
        <v>204.66</v>
      </c>
      <c r="X64">
        <v>40.93</v>
      </c>
      <c r="Y64">
        <v>59.16</v>
      </c>
      <c r="Z64">
        <v>37.340000000000003</v>
      </c>
      <c r="AA64">
        <v>84</v>
      </c>
      <c r="AB64">
        <v>42</v>
      </c>
    </row>
    <row r="65" spans="1:28">
      <c r="A65" t="s">
        <v>107</v>
      </c>
      <c r="B65" s="75">
        <v>130.32</v>
      </c>
      <c r="C65" s="75">
        <v>87.07</v>
      </c>
      <c r="D65" s="135">
        <f t="shared" si="0"/>
        <v>80.449999999999989</v>
      </c>
      <c r="E65" s="75"/>
      <c r="F65" s="78">
        <v>11.7</v>
      </c>
      <c r="G65" s="78">
        <v>11.7</v>
      </c>
      <c r="H65" s="78">
        <v>11.99</v>
      </c>
      <c r="I65">
        <v>116.26</v>
      </c>
      <c r="J65">
        <v>271.49</v>
      </c>
      <c r="K65">
        <v>101.05</v>
      </c>
      <c r="L65">
        <v>4.51</v>
      </c>
      <c r="M65">
        <v>18.010000000000002</v>
      </c>
      <c r="N65" s="135">
        <v>26.81</v>
      </c>
      <c r="O65" s="135">
        <v>26.82</v>
      </c>
      <c r="P65" s="135">
        <v>26.82</v>
      </c>
      <c r="Q65">
        <v>4.99</v>
      </c>
      <c r="R65">
        <v>73.69</v>
      </c>
      <c r="S65">
        <v>5.39</v>
      </c>
      <c r="T65">
        <v>104.36</v>
      </c>
      <c r="U65">
        <v>34.79</v>
      </c>
      <c r="V65">
        <v>34.78</v>
      </c>
      <c r="W65">
        <v>188.14</v>
      </c>
      <c r="X65">
        <v>37.630000000000003</v>
      </c>
      <c r="Y65">
        <v>54.69</v>
      </c>
      <c r="Z65">
        <v>35.61</v>
      </c>
      <c r="AA65">
        <v>77.34</v>
      </c>
      <c r="AB65">
        <v>38.659999999999997</v>
      </c>
    </row>
    <row r="66" spans="1:28">
      <c r="A66" t="s">
        <v>108</v>
      </c>
      <c r="B66" s="75">
        <v>130.32</v>
      </c>
      <c r="C66" s="75">
        <v>87.07</v>
      </c>
      <c r="D66" s="135">
        <f t="shared" si="0"/>
        <v>80.449999999999989</v>
      </c>
      <c r="E66" s="75"/>
      <c r="F66" s="78">
        <v>10.8</v>
      </c>
      <c r="G66" s="78">
        <v>10.8</v>
      </c>
      <c r="H66" s="78">
        <v>11.07</v>
      </c>
      <c r="I66">
        <v>116.26</v>
      </c>
      <c r="J66">
        <v>271.49</v>
      </c>
      <c r="K66">
        <v>101.05</v>
      </c>
      <c r="L66">
        <v>4.51</v>
      </c>
      <c r="M66">
        <v>18.489999999999998</v>
      </c>
      <c r="N66" s="135">
        <v>26.81</v>
      </c>
      <c r="O66" s="135">
        <v>26.82</v>
      </c>
      <c r="P66" s="135">
        <v>26.82</v>
      </c>
      <c r="Q66">
        <v>4.99</v>
      </c>
      <c r="R66">
        <v>66.45</v>
      </c>
      <c r="S66">
        <v>5.39</v>
      </c>
      <c r="T66">
        <v>102.78</v>
      </c>
      <c r="U66">
        <v>34.26</v>
      </c>
      <c r="V66">
        <v>34.25</v>
      </c>
      <c r="W66">
        <v>173.92</v>
      </c>
      <c r="X66">
        <v>34.78</v>
      </c>
      <c r="Y66">
        <v>50.97</v>
      </c>
      <c r="Z66">
        <v>33.71</v>
      </c>
      <c r="AA66">
        <v>72</v>
      </c>
      <c r="AB66">
        <v>36</v>
      </c>
    </row>
    <row r="67" spans="1:28">
      <c r="A67" t="s">
        <v>109</v>
      </c>
      <c r="B67" s="75">
        <v>130.32</v>
      </c>
      <c r="C67" s="75">
        <v>87.07</v>
      </c>
      <c r="D67" s="135">
        <f t="shared" si="0"/>
        <v>80.449999999999989</v>
      </c>
      <c r="E67" s="75"/>
      <c r="F67" s="78">
        <v>9.7899999999999991</v>
      </c>
      <c r="G67" s="78">
        <v>9.7899999999999991</v>
      </c>
      <c r="H67" s="78">
        <v>10.050000000000001</v>
      </c>
      <c r="I67">
        <v>116.26</v>
      </c>
      <c r="J67">
        <v>271.49</v>
      </c>
      <c r="K67">
        <v>101.05</v>
      </c>
      <c r="L67">
        <v>4.66</v>
      </c>
      <c r="M67">
        <v>18.78</v>
      </c>
      <c r="N67" s="135">
        <v>26.81</v>
      </c>
      <c r="O67" s="135">
        <v>26.82</v>
      </c>
      <c r="P67" s="135">
        <v>26.82</v>
      </c>
      <c r="Q67">
        <v>5.15</v>
      </c>
      <c r="R67">
        <v>58.4</v>
      </c>
      <c r="S67">
        <v>5.47</v>
      </c>
      <c r="T67">
        <v>104.41</v>
      </c>
      <c r="U67">
        <v>34.799999999999997</v>
      </c>
      <c r="V67">
        <v>34.81</v>
      </c>
      <c r="W67">
        <v>157.29</v>
      </c>
      <c r="X67">
        <v>31.46</v>
      </c>
      <c r="Y67">
        <v>47.55</v>
      </c>
      <c r="Z67">
        <v>31.43</v>
      </c>
      <c r="AA67">
        <v>58.67</v>
      </c>
      <c r="AB67">
        <v>29.33</v>
      </c>
    </row>
    <row r="68" spans="1:28">
      <c r="A68" t="s">
        <v>110</v>
      </c>
      <c r="B68" s="75">
        <v>130.32</v>
      </c>
      <c r="C68" s="75">
        <v>87.07</v>
      </c>
      <c r="D68" s="135">
        <f t="shared" ref="D68:D98" si="1">N68+O68+P68</f>
        <v>80.449999999999989</v>
      </c>
      <c r="E68" s="75"/>
      <c r="F68" s="78">
        <v>8.82</v>
      </c>
      <c r="G68" s="78">
        <v>8.82</v>
      </c>
      <c r="H68" s="78">
        <v>9.0399999999999991</v>
      </c>
      <c r="I68">
        <v>116.26</v>
      </c>
      <c r="J68">
        <v>271.49</v>
      </c>
      <c r="K68">
        <v>101.05</v>
      </c>
      <c r="L68">
        <v>4.66</v>
      </c>
      <c r="M68">
        <v>19.02</v>
      </c>
      <c r="N68" s="135">
        <v>26.81</v>
      </c>
      <c r="O68" s="135">
        <v>26.82</v>
      </c>
      <c r="P68" s="135">
        <v>26.82</v>
      </c>
      <c r="Q68">
        <v>5.15</v>
      </c>
      <c r="R68">
        <v>49.64</v>
      </c>
      <c r="S68">
        <v>5.47</v>
      </c>
      <c r="T68">
        <v>114.83</v>
      </c>
      <c r="U68">
        <v>38.28</v>
      </c>
      <c r="V68">
        <v>38.28</v>
      </c>
      <c r="W68">
        <v>142.13999999999999</v>
      </c>
      <c r="X68">
        <v>28.43</v>
      </c>
      <c r="Y68">
        <v>42.69</v>
      </c>
      <c r="Z68">
        <v>29.11</v>
      </c>
      <c r="AA68">
        <v>52</v>
      </c>
      <c r="AB68">
        <v>26</v>
      </c>
    </row>
    <row r="69" spans="1:28">
      <c r="A69" t="s">
        <v>111</v>
      </c>
      <c r="B69" s="75">
        <v>130.32</v>
      </c>
      <c r="C69" s="75">
        <v>87.07</v>
      </c>
      <c r="D69" s="135">
        <f t="shared" si="1"/>
        <v>71.28</v>
      </c>
      <c r="E69" s="75"/>
      <c r="F69" s="78">
        <v>7.85</v>
      </c>
      <c r="G69" s="78">
        <v>7.85</v>
      </c>
      <c r="H69" s="78">
        <v>8.0399999999999991</v>
      </c>
      <c r="I69">
        <v>116.26</v>
      </c>
      <c r="J69">
        <v>271.49</v>
      </c>
      <c r="K69">
        <v>101.05</v>
      </c>
      <c r="L69">
        <v>4.51</v>
      </c>
      <c r="M69">
        <v>19.489999999999998</v>
      </c>
      <c r="N69" s="135">
        <v>23.76</v>
      </c>
      <c r="O69" s="135">
        <v>23.76</v>
      </c>
      <c r="P69" s="135">
        <v>23.76</v>
      </c>
      <c r="Q69">
        <v>5.15</v>
      </c>
      <c r="R69">
        <v>39.6</v>
      </c>
      <c r="S69">
        <v>5.2</v>
      </c>
      <c r="T69">
        <v>115</v>
      </c>
      <c r="U69">
        <v>38.33</v>
      </c>
      <c r="V69">
        <v>38.33</v>
      </c>
      <c r="W69">
        <v>123.58</v>
      </c>
      <c r="X69">
        <v>24.72</v>
      </c>
      <c r="Y69">
        <v>38.11</v>
      </c>
      <c r="Z69">
        <v>25.59</v>
      </c>
      <c r="AA69">
        <v>46.67</v>
      </c>
      <c r="AB69">
        <v>23.33</v>
      </c>
    </row>
    <row r="70" spans="1:28">
      <c r="A70" t="s">
        <v>112</v>
      </c>
      <c r="B70" s="75">
        <v>130.32</v>
      </c>
      <c r="C70" s="75">
        <v>87.07</v>
      </c>
      <c r="D70" s="135">
        <f t="shared" si="1"/>
        <v>63.949999999999996</v>
      </c>
      <c r="E70" s="75"/>
      <c r="F70" s="78">
        <v>6.88</v>
      </c>
      <c r="G70" s="78">
        <v>6.88</v>
      </c>
      <c r="H70" s="78">
        <v>7.06</v>
      </c>
      <c r="I70">
        <v>116.26</v>
      </c>
      <c r="J70">
        <v>271.49</v>
      </c>
      <c r="K70">
        <v>101.05</v>
      </c>
      <c r="L70">
        <v>4.51</v>
      </c>
      <c r="M70">
        <v>20.13</v>
      </c>
      <c r="N70" s="135">
        <v>21.31</v>
      </c>
      <c r="O70" s="135">
        <v>21.32</v>
      </c>
      <c r="P70" s="135">
        <v>21.32</v>
      </c>
      <c r="Q70">
        <v>5.15</v>
      </c>
      <c r="R70">
        <v>32.22</v>
      </c>
      <c r="S70">
        <v>5.2</v>
      </c>
      <c r="T70">
        <v>115.18</v>
      </c>
      <c r="U70">
        <v>38.39</v>
      </c>
      <c r="V70">
        <v>38.39</v>
      </c>
      <c r="W70">
        <v>105.49</v>
      </c>
      <c r="X70">
        <v>21.1</v>
      </c>
      <c r="Y70">
        <v>32.99</v>
      </c>
      <c r="Z70">
        <v>22.73</v>
      </c>
      <c r="AA70">
        <v>41.34</v>
      </c>
      <c r="AB70">
        <v>20.66</v>
      </c>
    </row>
    <row r="71" spans="1:28">
      <c r="A71" t="s">
        <v>113</v>
      </c>
      <c r="B71" s="75">
        <v>130.32</v>
      </c>
      <c r="C71" s="75">
        <v>87.07</v>
      </c>
      <c r="D71" s="135">
        <f t="shared" si="1"/>
        <v>58.100000000000009</v>
      </c>
      <c r="E71" s="75"/>
      <c r="F71" s="78">
        <v>5.86</v>
      </c>
      <c r="G71" s="78">
        <v>5.86</v>
      </c>
      <c r="H71" s="78">
        <v>6</v>
      </c>
      <c r="I71">
        <v>116.26</v>
      </c>
      <c r="J71">
        <v>271.49</v>
      </c>
      <c r="K71">
        <v>101.05</v>
      </c>
      <c r="L71">
        <v>4.97</v>
      </c>
      <c r="M71">
        <v>17.399999999999999</v>
      </c>
      <c r="N71" s="135">
        <v>19.36</v>
      </c>
      <c r="O71" s="135">
        <v>19.37</v>
      </c>
      <c r="P71" s="135">
        <v>19.37</v>
      </c>
      <c r="Q71">
        <v>5.15</v>
      </c>
      <c r="R71">
        <v>26.38</v>
      </c>
      <c r="S71">
        <v>5.39</v>
      </c>
      <c r="T71">
        <v>115.36</v>
      </c>
      <c r="U71">
        <v>38.46</v>
      </c>
      <c r="V71">
        <v>38.450000000000003</v>
      </c>
      <c r="W71">
        <v>88.96</v>
      </c>
      <c r="X71">
        <v>17.79</v>
      </c>
      <c r="Y71">
        <v>27.67</v>
      </c>
      <c r="Z71">
        <v>19.87</v>
      </c>
      <c r="AA71">
        <v>36</v>
      </c>
      <c r="AB71">
        <v>18</v>
      </c>
    </row>
    <row r="72" spans="1:28">
      <c r="A72" t="s">
        <v>114</v>
      </c>
      <c r="B72" s="75">
        <v>130.32</v>
      </c>
      <c r="C72" s="75">
        <v>87.07</v>
      </c>
      <c r="D72" s="135">
        <f t="shared" si="1"/>
        <v>54.91</v>
      </c>
      <c r="E72" s="75"/>
      <c r="F72" s="78">
        <v>4.8600000000000003</v>
      </c>
      <c r="G72" s="78">
        <v>4.8600000000000003</v>
      </c>
      <c r="H72" s="78">
        <v>4.99</v>
      </c>
      <c r="I72">
        <v>116.26</v>
      </c>
      <c r="J72">
        <v>271.49</v>
      </c>
      <c r="K72">
        <v>101.05</v>
      </c>
      <c r="L72">
        <v>4.97</v>
      </c>
      <c r="M72">
        <v>17.3</v>
      </c>
      <c r="N72" s="135">
        <v>18.309999999999999</v>
      </c>
      <c r="O72" s="135">
        <v>18.3</v>
      </c>
      <c r="P72" s="135">
        <v>18.3</v>
      </c>
      <c r="Q72">
        <v>5.15</v>
      </c>
      <c r="R72">
        <v>21.77</v>
      </c>
      <c r="S72">
        <v>5.39</v>
      </c>
      <c r="T72">
        <v>114.97</v>
      </c>
      <c r="U72">
        <v>38.33</v>
      </c>
      <c r="V72">
        <v>38.32</v>
      </c>
      <c r="W72">
        <v>70.84</v>
      </c>
      <c r="X72">
        <v>14.17</v>
      </c>
      <c r="Y72">
        <v>22.48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130.32</v>
      </c>
      <c r="C73" s="75">
        <v>87.07</v>
      </c>
      <c r="D73" s="135">
        <f t="shared" si="1"/>
        <v>45.89</v>
      </c>
      <c r="E73" s="75"/>
      <c r="F73" s="78">
        <v>3.82</v>
      </c>
      <c r="G73" s="78">
        <v>3.82</v>
      </c>
      <c r="H73" s="78">
        <v>3.92</v>
      </c>
      <c r="I73">
        <v>116.26</v>
      </c>
      <c r="J73">
        <v>271.49</v>
      </c>
      <c r="K73">
        <v>101.05</v>
      </c>
      <c r="L73">
        <v>4.1900000000000004</v>
      </c>
      <c r="M73">
        <v>17.57</v>
      </c>
      <c r="N73" s="135">
        <v>15.69</v>
      </c>
      <c r="O73" s="135">
        <v>14.5</v>
      </c>
      <c r="P73" s="135">
        <v>15.7</v>
      </c>
      <c r="Q73">
        <v>5.15</v>
      </c>
      <c r="R73">
        <v>17.32</v>
      </c>
      <c r="S73">
        <v>5.39</v>
      </c>
      <c r="T73">
        <v>115.19</v>
      </c>
      <c r="U73">
        <v>38.4</v>
      </c>
      <c r="V73">
        <v>38.4</v>
      </c>
      <c r="W73">
        <v>53.15</v>
      </c>
      <c r="X73">
        <v>10.63</v>
      </c>
      <c r="Y73">
        <v>17.47</v>
      </c>
      <c r="Z73">
        <v>13.25</v>
      </c>
      <c r="AA73">
        <v>24</v>
      </c>
      <c r="AB73">
        <v>12</v>
      </c>
    </row>
    <row r="74" spans="1:28">
      <c r="A74" t="s">
        <v>116</v>
      </c>
      <c r="B74" s="75">
        <v>130.32</v>
      </c>
      <c r="C74" s="75">
        <v>87.07</v>
      </c>
      <c r="D74" s="135">
        <f t="shared" si="1"/>
        <v>25.71</v>
      </c>
      <c r="E74" s="75"/>
      <c r="F74" s="78">
        <v>2.87</v>
      </c>
      <c r="G74" s="78">
        <v>2.87</v>
      </c>
      <c r="H74" s="78">
        <v>2.94</v>
      </c>
      <c r="I74">
        <v>116.26</v>
      </c>
      <c r="J74">
        <v>271.49</v>
      </c>
      <c r="K74">
        <v>101.05</v>
      </c>
      <c r="L74">
        <v>4.1900000000000004</v>
      </c>
      <c r="M74">
        <v>21.71</v>
      </c>
      <c r="N74" s="135">
        <v>9.39</v>
      </c>
      <c r="O74" s="135">
        <v>6.92</v>
      </c>
      <c r="P74" s="135">
        <v>9.4</v>
      </c>
      <c r="Q74">
        <v>5.15</v>
      </c>
      <c r="R74">
        <v>13.05</v>
      </c>
      <c r="S74">
        <v>5.39</v>
      </c>
      <c r="T74">
        <v>115.61</v>
      </c>
      <c r="U74">
        <v>38.54</v>
      </c>
      <c r="V74">
        <v>38.520000000000003</v>
      </c>
      <c r="W74">
        <v>37.869999999999997</v>
      </c>
      <c r="X74">
        <v>7.57</v>
      </c>
      <c r="Y74">
        <v>12.63</v>
      </c>
      <c r="Z74">
        <v>9.27</v>
      </c>
      <c r="AA74">
        <v>18.670000000000002</v>
      </c>
      <c r="AB74">
        <v>9.33</v>
      </c>
    </row>
    <row r="75" spans="1:28">
      <c r="A75" t="s">
        <v>117</v>
      </c>
      <c r="B75" s="75">
        <v>130.32</v>
      </c>
      <c r="C75" s="75">
        <v>87.07</v>
      </c>
      <c r="D75" s="135">
        <f t="shared" si="1"/>
        <v>0</v>
      </c>
      <c r="E75" s="75"/>
      <c r="F75" s="78">
        <v>2.0099999999999998</v>
      </c>
      <c r="G75" s="78">
        <v>2.0099999999999998</v>
      </c>
      <c r="H75" s="78">
        <v>2.0699999999999998</v>
      </c>
      <c r="I75">
        <v>116.26</v>
      </c>
      <c r="J75">
        <v>271.49</v>
      </c>
      <c r="K75">
        <v>101.05</v>
      </c>
      <c r="L75">
        <v>4.1900000000000004</v>
      </c>
      <c r="M75">
        <v>22.06</v>
      </c>
      <c r="N75" s="135">
        <v>0</v>
      </c>
      <c r="O75" s="135">
        <v>0</v>
      </c>
      <c r="P75" s="135">
        <v>0</v>
      </c>
      <c r="Q75">
        <v>5.76</v>
      </c>
      <c r="R75">
        <v>8.9700000000000006</v>
      </c>
      <c r="S75">
        <v>5.67</v>
      </c>
      <c r="T75">
        <v>115.65</v>
      </c>
      <c r="U75">
        <v>38.549999999999997</v>
      </c>
      <c r="V75">
        <v>38.56</v>
      </c>
      <c r="W75">
        <v>27.33</v>
      </c>
      <c r="X75">
        <v>5.47</v>
      </c>
      <c r="Y75">
        <v>8.7799999999999994</v>
      </c>
      <c r="Z75">
        <v>5.61</v>
      </c>
      <c r="AA75">
        <v>15.29</v>
      </c>
      <c r="AB75">
        <v>7.65</v>
      </c>
    </row>
    <row r="76" spans="1:28">
      <c r="A76" t="s">
        <v>118</v>
      </c>
      <c r="B76" s="75">
        <v>130.32</v>
      </c>
      <c r="C76" s="75">
        <v>87.07</v>
      </c>
      <c r="D76" s="135">
        <f t="shared" si="1"/>
        <v>0</v>
      </c>
      <c r="E76" s="75"/>
      <c r="F76" s="78">
        <v>1.35</v>
      </c>
      <c r="G76" s="78">
        <v>1.35</v>
      </c>
      <c r="H76" s="78">
        <v>1.39</v>
      </c>
      <c r="I76">
        <v>116.26</v>
      </c>
      <c r="J76">
        <v>271.49</v>
      </c>
      <c r="K76">
        <v>101.05</v>
      </c>
      <c r="L76">
        <v>4.1900000000000004</v>
      </c>
      <c r="M76">
        <v>22.48</v>
      </c>
      <c r="N76" s="135">
        <v>0</v>
      </c>
      <c r="O76" s="135">
        <v>0</v>
      </c>
      <c r="P76" s="135">
        <v>0</v>
      </c>
      <c r="Q76">
        <v>5.76</v>
      </c>
      <c r="R76">
        <v>5.26</v>
      </c>
      <c r="S76">
        <v>5.67</v>
      </c>
      <c r="T76">
        <v>115.07</v>
      </c>
      <c r="U76">
        <v>38.36</v>
      </c>
      <c r="V76">
        <v>38.340000000000003</v>
      </c>
      <c r="W76">
        <v>18.850000000000001</v>
      </c>
      <c r="X76">
        <v>3.77</v>
      </c>
      <c r="Y76">
        <v>5.74</v>
      </c>
      <c r="Z76">
        <v>2.5099999999999998</v>
      </c>
      <c r="AA76">
        <v>11.01</v>
      </c>
      <c r="AB76">
        <v>5.51</v>
      </c>
    </row>
    <row r="77" spans="1:28">
      <c r="A77" t="s">
        <v>119</v>
      </c>
      <c r="B77" s="75">
        <v>130.32</v>
      </c>
      <c r="C77" s="75">
        <v>87.07</v>
      </c>
      <c r="D77" s="135">
        <f t="shared" si="1"/>
        <v>0</v>
      </c>
      <c r="E77" s="75"/>
      <c r="F77" s="78">
        <v>0.83</v>
      </c>
      <c r="G77" s="78">
        <v>0.83</v>
      </c>
      <c r="H77" s="78">
        <v>0.85</v>
      </c>
      <c r="I77">
        <v>70.67</v>
      </c>
      <c r="J77">
        <v>271.49</v>
      </c>
      <c r="K77">
        <v>101.05</v>
      </c>
      <c r="L77">
        <v>4.1900000000000004</v>
      </c>
      <c r="M77">
        <v>22.48</v>
      </c>
      <c r="N77" s="135">
        <v>0</v>
      </c>
      <c r="O77" s="135">
        <v>0</v>
      </c>
      <c r="P77" s="135">
        <v>0</v>
      </c>
      <c r="Q77">
        <v>5.76</v>
      </c>
      <c r="R77">
        <v>2.5</v>
      </c>
      <c r="S77">
        <v>5.67</v>
      </c>
      <c r="T77">
        <v>115.29</v>
      </c>
      <c r="U77">
        <v>38.43</v>
      </c>
      <c r="V77">
        <v>38.44</v>
      </c>
      <c r="W77">
        <v>11.73</v>
      </c>
      <c r="X77">
        <v>2.35</v>
      </c>
      <c r="Y77">
        <v>3.44</v>
      </c>
      <c r="Z77">
        <v>0</v>
      </c>
      <c r="AA77">
        <v>6.73</v>
      </c>
      <c r="AB77">
        <v>3.37</v>
      </c>
    </row>
    <row r="78" spans="1:28">
      <c r="A78" t="s">
        <v>120</v>
      </c>
      <c r="B78" s="75">
        <v>130.32</v>
      </c>
      <c r="C78" s="75">
        <v>87.07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70.67</v>
      </c>
      <c r="J78">
        <v>271.49</v>
      </c>
      <c r="K78">
        <v>101.05</v>
      </c>
      <c r="L78">
        <v>4.1900000000000004</v>
      </c>
      <c r="M78">
        <v>34.21</v>
      </c>
      <c r="N78" s="135">
        <v>0</v>
      </c>
      <c r="O78" s="135">
        <v>0</v>
      </c>
      <c r="P78" s="135">
        <v>0</v>
      </c>
      <c r="Q78">
        <v>5.76</v>
      </c>
      <c r="R78">
        <v>0.81</v>
      </c>
      <c r="S78">
        <v>5.67</v>
      </c>
      <c r="T78">
        <v>114.88</v>
      </c>
      <c r="U78">
        <v>38.29</v>
      </c>
      <c r="V78">
        <v>38.29</v>
      </c>
      <c r="W78">
        <v>6.14</v>
      </c>
      <c r="X78">
        <v>1.23</v>
      </c>
      <c r="Y78">
        <v>1.64</v>
      </c>
      <c r="Z78">
        <v>0</v>
      </c>
      <c r="AA78">
        <v>3.93</v>
      </c>
      <c r="AB78">
        <v>1.96</v>
      </c>
    </row>
    <row r="79" spans="1:28">
      <c r="A79" t="s">
        <v>121</v>
      </c>
      <c r="B79" s="75">
        <v>130.32</v>
      </c>
      <c r="C79" s="75">
        <v>87.07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79.22</v>
      </c>
      <c r="J79">
        <v>271.49</v>
      </c>
      <c r="K79">
        <v>101.05</v>
      </c>
      <c r="L79">
        <v>4.51</v>
      </c>
      <c r="M79">
        <v>34.130000000000003</v>
      </c>
      <c r="N79" s="135">
        <v>0</v>
      </c>
      <c r="O79" s="135">
        <v>0</v>
      </c>
      <c r="P79" s="135">
        <v>0</v>
      </c>
      <c r="Q79">
        <v>5.07</v>
      </c>
      <c r="R79">
        <v>0.05</v>
      </c>
      <c r="S79">
        <v>5.85</v>
      </c>
      <c r="T79">
        <v>114.87</v>
      </c>
      <c r="U79">
        <v>38.29</v>
      </c>
      <c r="V79">
        <v>38.28</v>
      </c>
      <c r="W79">
        <v>2.21</v>
      </c>
      <c r="X79">
        <v>0.44</v>
      </c>
      <c r="Y79">
        <v>0</v>
      </c>
      <c r="Z79">
        <v>0</v>
      </c>
      <c r="AA79">
        <v>2.0699999999999998</v>
      </c>
      <c r="AB79">
        <v>1.03</v>
      </c>
    </row>
    <row r="80" spans="1:28">
      <c r="A80" t="s">
        <v>122</v>
      </c>
      <c r="B80" s="75">
        <v>130.32</v>
      </c>
      <c r="C80" s="75">
        <v>87.07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87.77</v>
      </c>
      <c r="J80">
        <v>271.49</v>
      </c>
      <c r="K80">
        <v>101.05</v>
      </c>
      <c r="L80">
        <v>4.51</v>
      </c>
      <c r="M80">
        <v>34.18</v>
      </c>
      <c r="N80" s="135">
        <v>0</v>
      </c>
      <c r="O80" s="135">
        <v>0</v>
      </c>
      <c r="P80" s="135">
        <v>0</v>
      </c>
      <c r="Q80">
        <v>5.07</v>
      </c>
      <c r="R80">
        <v>0</v>
      </c>
      <c r="S80">
        <v>5.85</v>
      </c>
      <c r="T80">
        <v>115.1</v>
      </c>
      <c r="U80">
        <v>38.369999999999997</v>
      </c>
      <c r="V80">
        <v>38.35</v>
      </c>
      <c r="W80">
        <v>0.13</v>
      </c>
      <c r="X80">
        <v>0.03</v>
      </c>
      <c r="Y80">
        <v>0</v>
      </c>
      <c r="Z80">
        <v>0</v>
      </c>
      <c r="AA80">
        <v>0.6</v>
      </c>
      <c r="AB80">
        <v>0.3</v>
      </c>
    </row>
    <row r="81" spans="1:28">
      <c r="A81" t="s">
        <v>123</v>
      </c>
      <c r="B81" s="75">
        <v>100.41</v>
      </c>
      <c r="C81" s="75">
        <v>68.13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116.26</v>
      </c>
      <c r="J81">
        <v>271.49</v>
      </c>
      <c r="K81">
        <v>101.05</v>
      </c>
      <c r="L81">
        <v>4.51</v>
      </c>
      <c r="M81">
        <v>33.549999999999997</v>
      </c>
      <c r="N81" s="135">
        <v>0</v>
      </c>
      <c r="O81" s="135">
        <v>0</v>
      </c>
      <c r="P81" s="135">
        <v>0</v>
      </c>
      <c r="Q81">
        <v>5.07</v>
      </c>
      <c r="R81">
        <v>0</v>
      </c>
      <c r="S81">
        <v>5.62</v>
      </c>
      <c r="T81">
        <v>115.18</v>
      </c>
      <c r="U81">
        <v>38.39</v>
      </c>
      <c r="V81">
        <v>38.39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100.41</v>
      </c>
      <c r="C82" s="75">
        <v>68.13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116.26</v>
      </c>
      <c r="J82">
        <v>271.49</v>
      </c>
      <c r="K82">
        <v>101.05</v>
      </c>
      <c r="L82">
        <v>4.51</v>
      </c>
      <c r="M82">
        <v>33.200000000000003</v>
      </c>
      <c r="N82" s="135">
        <v>0</v>
      </c>
      <c r="O82" s="135">
        <v>0</v>
      </c>
      <c r="P82" s="135">
        <v>0</v>
      </c>
      <c r="Q82">
        <v>5.07</v>
      </c>
      <c r="R82">
        <v>0</v>
      </c>
      <c r="S82">
        <v>5.62</v>
      </c>
      <c r="T82">
        <v>115.35</v>
      </c>
      <c r="U82">
        <v>38.450000000000003</v>
      </c>
      <c r="V82">
        <v>38.44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100.41</v>
      </c>
      <c r="C83" s="75">
        <v>68.13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116.26</v>
      </c>
      <c r="J83">
        <v>271.49</v>
      </c>
      <c r="K83">
        <v>101.05</v>
      </c>
      <c r="L83">
        <v>4.51</v>
      </c>
      <c r="M83">
        <v>32.619999999999997</v>
      </c>
      <c r="N83" s="135">
        <v>0</v>
      </c>
      <c r="O83" s="135">
        <v>0</v>
      </c>
      <c r="P83" s="135">
        <v>0</v>
      </c>
      <c r="Q83">
        <v>5.07</v>
      </c>
      <c r="R83">
        <v>0</v>
      </c>
      <c r="S83">
        <v>5.75</v>
      </c>
      <c r="T83">
        <v>115.37</v>
      </c>
      <c r="U83">
        <v>38.46</v>
      </c>
      <c r="V83">
        <v>38.450000000000003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100.41</v>
      </c>
      <c r="C84" s="75">
        <v>68.13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116.26</v>
      </c>
      <c r="J84">
        <v>271.49</v>
      </c>
      <c r="K84">
        <v>101.05</v>
      </c>
      <c r="L84">
        <v>4.51</v>
      </c>
      <c r="M84">
        <v>32.049999999999997</v>
      </c>
      <c r="N84" s="135">
        <v>0</v>
      </c>
      <c r="O84" s="135">
        <v>0</v>
      </c>
      <c r="P84" s="135">
        <v>0</v>
      </c>
      <c r="Q84">
        <v>5.07</v>
      </c>
      <c r="R84">
        <v>0</v>
      </c>
      <c r="S84">
        <v>5.75</v>
      </c>
      <c r="T84">
        <v>115.43</v>
      </c>
      <c r="U84">
        <v>38.479999999999997</v>
      </c>
      <c r="V84">
        <v>38.46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100.41</v>
      </c>
      <c r="C85" s="75">
        <v>68.13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116.26</v>
      </c>
      <c r="J85">
        <v>271.49</v>
      </c>
      <c r="K85">
        <v>101.05</v>
      </c>
      <c r="L85">
        <v>4.51</v>
      </c>
      <c r="M85">
        <v>30.69</v>
      </c>
      <c r="N85" s="135">
        <v>0</v>
      </c>
      <c r="O85" s="135">
        <v>0</v>
      </c>
      <c r="P85" s="135">
        <v>0</v>
      </c>
      <c r="Q85">
        <v>4.91</v>
      </c>
      <c r="R85">
        <v>0</v>
      </c>
      <c r="S85">
        <v>5.75</v>
      </c>
      <c r="T85">
        <v>115.04</v>
      </c>
      <c r="U85">
        <v>38.35</v>
      </c>
      <c r="V85">
        <v>38.33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100.41</v>
      </c>
      <c r="C86" s="75">
        <v>68.13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116.26</v>
      </c>
      <c r="J86">
        <v>271.49</v>
      </c>
      <c r="K86">
        <v>101.05</v>
      </c>
      <c r="L86">
        <v>4.34</v>
      </c>
      <c r="M86">
        <v>30.05</v>
      </c>
      <c r="N86" s="135">
        <v>0</v>
      </c>
      <c r="O86" s="135">
        <v>0</v>
      </c>
      <c r="P86" s="135">
        <v>0</v>
      </c>
      <c r="Q86">
        <v>4.91</v>
      </c>
      <c r="R86">
        <v>0</v>
      </c>
      <c r="S86">
        <v>5.75</v>
      </c>
      <c r="T86">
        <v>115.08</v>
      </c>
      <c r="U86">
        <v>38.36</v>
      </c>
      <c r="V86">
        <v>38.369999999999997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100.41</v>
      </c>
      <c r="C87" s="75">
        <v>68.13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116.26</v>
      </c>
      <c r="J87">
        <v>271.49</v>
      </c>
      <c r="K87">
        <v>101.05</v>
      </c>
      <c r="L87">
        <v>4.34</v>
      </c>
      <c r="M87">
        <v>28.63</v>
      </c>
      <c r="N87" s="135">
        <v>0</v>
      </c>
      <c r="O87" s="135">
        <v>0</v>
      </c>
      <c r="P87" s="135">
        <v>0</v>
      </c>
      <c r="Q87">
        <v>4.91</v>
      </c>
      <c r="R87">
        <v>0</v>
      </c>
      <c r="S87">
        <v>5.75</v>
      </c>
      <c r="T87">
        <v>115.22</v>
      </c>
      <c r="U87">
        <v>38.409999999999997</v>
      </c>
      <c r="V87">
        <v>38.409999999999997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100.41</v>
      </c>
      <c r="C88" s="75">
        <v>68.13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116.26</v>
      </c>
      <c r="J88">
        <v>271.49</v>
      </c>
      <c r="K88">
        <v>101.05</v>
      </c>
      <c r="L88">
        <v>4.34</v>
      </c>
      <c r="M88">
        <v>26.97</v>
      </c>
      <c r="N88" s="135">
        <v>0</v>
      </c>
      <c r="O88" s="135">
        <v>0</v>
      </c>
      <c r="P88" s="135">
        <v>0</v>
      </c>
      <c r="Q88">
        <v>4.91</v>
      </c>
      <c r="R88">
        <v>0</v>
      </c>
      <c r="S88">
        <v>5.75</v>
      </c>
      <c r="T88">
        <v>115.28</v>
      </c>
      <c r="U88">
        <v>38.43</v>
      </c>
      <c r="V88">
        <v>38.42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100.41</v>
      </c>
      <c r="C89" s="75">
        <v>68.13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116.26</v>
      </c>
      <c r="J89">
        <v>271.49</v>
      </c>
      <c r="K89">
        <v>101.05</v>
      </c>
      <c r="L89">
        <v>4.34</v>
      </c>
      <c r="M89">
        <v>25.18</v>
      </c>
      <c r="N89" s="135">
        <v>0</v>
      </c>
      <c r="O89" s="135">
        <v>0</v>
      </c>
      <c r="P89" s="135">
        <v>0</v>
      </c>
      <c r="Q89">
        <v>4.91</v>
      </c>
      <c r="R89">
        <v>0</v>
      </c>
      <c r="S89">
        <v>5.75</v>
      </c>
      <c r="T89">
        <v>115.33</v>
      </c>
      <c r="U89">
        <v>38.44</v>
      </c>
      <c r="V89">
        <v>38.44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100.41</v>
      </c>
      <c r="C90" s="75">
        <v>68.13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116.26</v>
      </c>
      <c r="J90">
        <v>271.49</v>
      </c>
      <c r="K90">
        <v>101.05</v>
      </c>
      <c r="L90">
        <v>4.34</v>
      </c>
      <c r="M90">
        <v>23.61</v>
      </c>
      <c r="N90" s="135">
        <v>0</v>
      </c>
      <c r="O90" s="135">
        <v>0</v>
      </c>
      <c r="P90" s="135">
        <v>0</v>
      </c>
      <c r="Q90">
        <v>4.91</v>
      </c>
      <c r="R90">
        <v>0</v>
      </c>
      <c r="S90">
        <v>5.75</v>
      </c>
      <c r="T90">
        <v>115.32</v>
      </c>
      <c r="U90">
        <v>38.44</v>
      </c>
      <c r="V90">
        <v>38.43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100.41</v>
      </c>
      <c r="C91" s="75">
        <v>68.13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116.26</v>
      </c>
      <c r="J91">
        <v>271.49</v>
      </c>
      <c r="K91">
        <v>101.05</v>
      </c>
      <c r="L91">
        <v>3.88</v>
      </c>
      <c r="M91">
        <v>22.36</v>
      </c>
      <c r="N91" s="135">
        <v>0</v>
      </c>
      <c r="O91" s="135">
        <v>0</v>
      </c>
      <c r="P91" s="135">
        <v>0</v>
      </c>
      <c r="Q91">
        <v>4.91</v>
      </c>
      <c r="R91">
        <v>0</v>
      </c>
      <c r="S91">
        <v>5.67</v>
      </c>
      <c r="T91">
        <v>115.42</v>
      </c>
      <c r="U91">
        <v>38.47</v>
      </c>
      <c r="V91">
        <v>38.479999999999997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100.41</v>
      </c>
      <c r="C92" s="75">
        <v>68.13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116.26</v>
      </c>
      <c r="J92">
        <v>271.49</v>
      </c>
      <c r="K92">
        <v>101.05</v>
      </c>
      <c r="L92">
        <v>3.88</v>
      </c>
      <c r="M92">
        <v>20.6</v>
      </c>
      <c r="N92" s="135">
        <v>0</v>
      </c>
      <c r="O92" s="135">
        <v>0</v>
      </c>
      <c r="P92" s="135">
        <v>0</v>
      </c>
      <c r="Q92">
        <v>4.91</v>
      </c>
      <c r="R92">
        <v>0</v>
      </c>
      <c r="S92">
        <v>5.67</v>
      </c>
      <c r="T92">
        <v>115.44</v>
      </c>
      <c r="U92">
        <v>38.479999999999997</v>
      </c>
      <c r="V92">
        <v>38.479999999999997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100.41</v>
      </c>
      <c r="C93" s="75">
        <v>68.13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116.26</v>
      </c>
      <c r="J93">
        <v>271.49</v>
      </c>
      <c r="K93">
        <v>101.05</v>
      </c>
      <c r="L93">
        <v>3.88</v>
      </c>
      <c r="M93">
        <v>19.39</v>
      </c>
      <c r="N93" s="135">
        <v>0</v>
      </c>
      <c r="O93" s="135">
        <v>0</v>
      </c>
      <c r="P93" s="135">
        <v>0</v>
      </c>
      <c r="Q93">
        <v>4.91</v>
      </c>
      <c r="R93">
        <v>0</v>
      </c>
      <c r="S93">
        <v>5.67</v>
      </c>
      <c r="T93">
        <v>115.1</v>
      </c>
      <c r="U93">
        <v>38.369999999999997</v>
      </c>
      <c r="V93">
        <v>38.35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100.41</v>
      </c>
      <c r="C94" s="75">
        <v>68.13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116.26</v>
      </c>
      <c r="J94">
        <v>271.49</v>
      </c>
      <c r="K94">
        <v>101.05</v>
      </c>
      <c r="L94">
        <v>3.88</v>
      </c>
      <c r="M94">
        <v>21.37</v>
      </c>
      <c r="N94" s="135">
        <v>0</v>
      </c>
      <c r="O94" s="135">
        <v>0</v>
      </c>
      <c r="P94" s="135">
        <v>0</v>
      </c>
      <c r="Q94">
        <v>4.91</v>
      </c>
      <c r="R94">
        <v>0</v>
      </c>
      <c r="S94">
        <v>5.67</v>
      </c>
      <c r="T94">
        <v>115.29</v>
      </c>
      <c r="U94">
        <v>38.43</v>
      </c>
      <c r="V94">
        <v>38.42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100.41</v>
      </c>
      <c r="C95" s="75">
        <v>68.13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116.26</v>
      </c>
      <c r="J95">
        <v>271.49</v>
      </c>
      <c r="K95">
        <v>101.05</v>
      </c>
      <c r="L95">
        <v>4.03</v>
      </c>
      <c r="M95">
        <v>20.47</v>
      </c>
      <c r="N95" s="135">
        <v>0</v>
      </c>
      <c r="O95" s="135">
        <v>0</v>
      </c>
      <c r="P95" s="135">
        <v>0</v>
      </c>
      <c r="Q95">
        <v>4.76</v>
      </c>
      <c r="R95">
        <v>0</v>
      </c>
      <c r="S95">
        <v>5.67</v>
      </c>
      <c r="T95">
        <v>115.44</v>
      </c>
      <c r="U95">
        <v>38.479999999999997</v>
      </c>
      <c r="V95">
        <v>38.49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100.41</v>
      </c>
      <c r="C96" s="75">
        <v>68.13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116.26</v>
      </c>
      <c r="J96">
        <v>271.49</v>
      </c>
      <c r="K96">
        <v>101.05</v>
      </c>
      <c r="L96">
        <v>4.03</v>
      </c>
      <c r="M96">
        <v>18.82</v>
      </c>
      <c r="N96" s="135">
        <v>0</v>
      </c>
      <c r="O96" s="135">
        <v>0</v>
      </c>
      <c r="P96" s="135">
        <v>0</v>
      </c>
      <c r="Q96">
        <v>4.76</v>
      </c>
      <c r="R96">
        <v>0</v>
      </c>
      <c r="S96">
        <v>5.67</v>
      </c>
      <c r="T96">
        <v>115</v>
      </c>
      <c r="U96">
        <v>38.33</v>
      </c>
      <c r="V96">
        <v>38.33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100.41</v>
      </c>
      <c r="C97" s="75">
        <v>68.13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116.26</v>
      </c>
      <c r="J97">
        <v>271.49</v>
      </c>
      <c r="K97">
        <v>101.05</v>
      </c>
      <c r="L97">
        <v>4.03</v>
      </c>
      <c r="M97">
        <v>17.04</v>
      </c>
      <c r="N97" s="135">
        <v>0</v>
      </c>
      <c r="O97" s="135">
        <v>0</v>
      </c>
      <c r="P97" s="135">
        <v>0</v>
      </c>
      <c r="Q97">
        <v>4.76</v>
      </c>
      <c r="R97">
        <v>0</v>
      </c>
      <c r="S97">
        <v>5.67</v>
      </c>
      <c r="T97">
        <v>115.18</v>
      </c>
      <c r="U97">
        <v>38.39</v>
      </c>
      <c r="V97">
        <v>38.39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100.41</v>
      </c>
      <c r="C98" s="75">
        <v>68.13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116.26</v>
      </c>
      <c r="J98">
        <v>271.49</v>
      </c>
      <c r="K98">
        <v>101.05</v>
      </c>
      <c r="L98">
        <v>4.03</v>
      </c>
      <c r="M98">
        <v>16.190000000000001</v>
      </c>
      <c r="N98" s="135">
        <v>0</v>
      </c>
      <c r="O98" s="135">
        <v>0</v>
      </c>
      <c r="P98" s="135">
        <v>0</v>
      </c>
      <c r="Q98">
        <v>4.76</v>
      </c>
      <c r="R98">
        <v>0</v>
      </c>
      <c r="S98">
        <v>5.67</v>
      </c>
      <c r="T98">
        <v>115.36</v>
      </c>
      <c r="U98">
        <v>38.46</v>
      </c>
      <c r="V98">
        <v>38.450000000000003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2.2763249999999982</v>
      </c>
      <c r="C99" s="75">
        <f t="shared" ref="C99:L99" si="2">SUM(C3:C98)/4000</f>
        <v>1.9304824999999988</v>
      </c>
      <c r="D99" s="135">
        <f t="shared" ref="D99" si="3">SUM(D3:D98)/4000</f>
        <v>0.88548499999999941</v>
      </c>
      <c r="E99" s="75"/>
      <c r="F99" s="78">
        <f t="shared" si="2"/>
        <v>0.1274575</v>
      </c>
      <c r="G99" s="78">
        <f t="shared" si="2"/>
        <v>0.1274575</v>
      </c>
      <c r="H99" s="78">
        <f t="shared" si="2"/>
        <v>0.13065250000000003</v>
      </c>
      <c r="I99">
        <f t="shared" si="2"/>
        <v>2.446127500000002</v>
      </c>
      <c r="J99">
        <f t="shared" si="2"/>
        <v>6.4743900000000121</v>
      </c>
      <c r="K99">
        <f t="shared" si="2"/>
        <v>2.3817424999999992</v>
      </c>
      <c r="L99">
        <f t="shared" si="2"/>
        <v>0.10160249999999996</v>
      </c>
      <c r="M99">
        <f t="shared" ref="M99:AB99" si="4">SUM(M3:M98)/4000</f>
        <v>0.31524249999999987</v>
      </c>
      <c r="N99" s="135">
        <f t="shared" si="4"/>
        <v>0.29653499999999966</v>
      </c>
      <c r="O99" s="135">
        <f t="shared" si="4"/>
        <v>0.29232000000000019</v>
      </c>
      <c r="P99" s="135">
        <f t="shared" si="4"/>
        <v>0.29663000000000017</v>
      </c>
      <c r="Q99">
        <f t="shared" si="4"/>
        <v>0.11768999999999996</v>
      </c>
      <c r="R99">
        <f t="shared" si="4"/>
        <v>0.98177000000000014</v>
      </c>
      <c r="S99">
        <f t="shared" si="4"/>
        <v>0.12891000000000002</v>
      </c>
      <c r="T99">
        <f t="shared" si="4"/>
        <v>2.6985550000000011</v>
      </c>
      <c r="U99">
        <f t="shared" si="4"/>
        <v>0.89952749999999981</v>
      </c>
      <c r="V99">
        <f t="shared" si="4"/>
        <v>0.89944499999999983</v>
      </c>
      <c r="W99">
        <f t="shared" si="4"/>
        <v>1.90523</v>
      </c>
      <c r="X99">
        <f t="shared" si="4"/>
        <v>0.38104500000000008</v>
      </c>
      <c r="Y99">
        <f t="shared" si="4"/>
        <v>0.56460749999999993</v>
      </c>
      <c r="Z99">
        <f t="shared" si="4"/>
        <v>0.36516249999999995</v>
      </c>
      <c r="AA99">
        <f t="shared" si="4"/>
        <v>0.77395250000000038</v>
      </c>
      <c r="AB99">
        <f t="shared" si="4"/>
        <v>0.38693749999999999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44711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44711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8.2260000000000009</v>
      </c>
      <c r="C18" s="136">
        <f>'IDT-1 Calculation'!DG18</f>
        <v>5.0970000000000004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-13.323</v>
      </c>
      <c r="G18" s="141">
        <f t="shared" si="0"/>
        <v>0</v>
      </c>
    </row>
    <row r="19" spans="1:7">
      <c r="A19" s="140" t="s">
        <v>61</v>
      </c>
      <c r="B19" s="136">
        <f>'IDT-1 Calculation'!DF19</f>
        <v>21.006</v>
      </c>
      <c r="C19" s="136">
        <f>'IDT-1 Calculation'!DG19</f>
        <v>13.015000000000001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-34.021000000000001</v>
      </c>
      <c r="G19" s="141">
        <f t="shared" si="0"/>
        <v>0</v>
      </c>
    </row>
    <row r="20" spans="1:7">
      <c r="A20" s="140" t="s">
        <v>62</v>
      </c>
      <c r="B20" s="136">
        <f>'IDT-1 Calculation'!DF20</f>
        <v>38.979999999999997</v>
      </c>
      <c r="C20" s="136">
        <f>'IDT-1 Calculation'!DG20</f>
        <v>24.151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-63.131</v>
      </c>
      <c r="G20" s="141">
        <f t="shared" si="0"/>
        <v>0</v>
      </c>
    </row>
    <row r="21" spans="1:7">
      <c r="A21" s="140" t="s">
        <v>63</v>
      </c>
      <c r="B21" s="136">
        <f>'IDT-1 Calculation'!DF21</f>
        <v>52.927999999999997</v>
      </c>
      <c r="C21" s="136">
        <f>'IDT-1 Calculation'!DG21</f>
        <v>32.793999999999997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-85.721999999999994</v>
      </c>
      <c r="G21" s="141">
        <f t="shared" si="0"/>
        <v>0</v>
      </c>
    </row>
    <row r="22" spans="1:7">
      <c r="A22" s="140" t="s">
        <v>64</v>
      </c>
      <c r="B22" s="136">
        <f>'IDT-1 Calculation'!DF22</f>
        <v>87.790999999999997</v>
      </c>
      <c r="C22" s="136">
        <f>'IDT-1 Calculation'!DG22</f>
        <v>25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-112.791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138.74100000000001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-138.74100000000001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172.05099999999999</v>
      </c>
      <c r="C24" s="136">
        <f>'IDT-1 Calculation'!DG24</f>
        <v>-5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-167.05099999999999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224.31100000000001</v>
      </c>
      <c r="C25" s="136">
        <f>'IDT-1 Calculation'!DG25</f>
        <v>-25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-199.31100000000001</v>
      </c>
      <c r="G25" s="141">
        <f t="shared" si="0"/>
        <v>0</v>
      </c>
    </row>
    <row r="26" spans="1:7">
      <c r="A26" s="140" t="s">
        <v>68</v>
      </c>
      <c r="B26" s="136">
        <f>'IDT-1 Calculation'!DF26</f>
        <v>271.596</v>
      </c>
      <c r="C26" s="136">
        <f>'IDT-1 Calculation'!DG26</f>
        <v>-40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-231.596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</v>
      </c>
      <c r="C27" s="136">
        <f>'IDT-1 Calculation'!DG27</f>
        <v>-10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56.302</v>
      </c>
      <c r="C28" s="136">
        <f>'IDT-1 Calculation'!DG28</f>
        <v>-30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-26.302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102.902</v>
      </c>
      <c r="C29" s="136">
        <f>'IDT-1 Calculation'!DG29</f>
        <v>-45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-57.902000000000001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150.32299999999998</v>
      </c>
      <c r="C30" s="136">
        <f>'IDT-1 Calculation'!DG30</f>
        <v>-65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-85.322999999999993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86.525000000000006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-86.525000000000006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109.274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-109.274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69.774000000000001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-69.774000000000001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25.187000000000001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-25.187000000000001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41.631999999999998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-41.631999999999998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169</v>
      </c>
      <c r="C36" s="136">
        <f>'IDT-1 Calculation'!DG36</f>
        <v>-169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135</v>
      </c>
      <c r="C37" s="136">
        <f>'IDT-1 Calculation'!DG37</f>
        <v>-135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18</v>
      </c>
      <c r="C38" s="136">
        <f>'IDT-1 Calculation'!DG38</f>
        <v>-18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23</v>
      </c>
      <c r="C39" s="136">
        <f>'IDT-1 Calculation'!DG39</f>
        <v>-23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29</v>
      </c>
      <c r="C40" s="136">
        <f>'IDT-1 Calculation'!DG40</f>
        <v>-29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19</v>
      </c>
      <c r="C41" s="136">
        <f>'IDT-1 Calculation'!DG41</f>
        <v>-19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9</v>
      </c>
      <c r="C42" s="136">
        <f>'IDT-1 Calculation'!DG42</f>
        <v>-9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40</v>
      </c>
      <c r="C51" s="136">
        <f>'IDT-1 Calculation'!DG51</f>
        <v>-40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25</v>
      </c>
      <c r="C52" s="136">
        <f>'IDT-1 Calculation'!DG52</f>
        <v>-25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13.643000000000001</v>
      </c>
      <c r="C75" s="136">
        <f>'IDT-1 Calculation'!DG75</f>
        <v>8.4529999999999994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-22.096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27.27</v>
      </c>
      <c r="C76" s="136">
        <f>'IDT-1 Calculation'!DG76</f>
        <v>16.896999999999998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-44.167000000000002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33.604999999999997</v>
      </c>
      <c r="C77" s="136">
        <f>'IDT-1 Calculation'!DG77</f>
        <v>20.821999999999999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-54.426999999999992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40.770000000000003</v>
      </c>
      <c r="C78" s="136">
        <f>'IDT-1 Calculation'!DG78</f>
        <v>25.26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-66.03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46.454999999999998</v>
      </c>
      <c r="C79" s="136">
        <f>'IDT-1 Calculation'!DG79</f>
        <v>28.783000000000001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-75.238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48.752000000000002</v>
      </c>
      <c r="C80" s="136">
        <f>'IDT-1 Calculation'!DG80</f>
        <v>30.207000000000001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-78.959000000000003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41.774999999999999</v>
      </c>
      <c r="C81" s="136">
        <f>'IDT-1 Calculation'!DG81</f>
        <v>25.884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-67.658999999999992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34.44</v>
      </c>
      <c r="C82" s="136">
        <f>'IDT-1 Calculation'!DG82</f>
        <v>21.338999999999999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-55.778999999999996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27.13</v>
      </c>
      <c r="C83" s="136">
        <f>'IDT-1 Calculation'!DG83</f>
        <v>16.809000000000001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-43.939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20.158999999999999</v>
      </c>
      <c r="C84" s="136">
        <f>'IDT-1 Calculation'!DG84</f>
        <v>12.49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-32.649000000000001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13.441000000000001</v>
      </c>
      <c r="C85" s="136">
        <f>'IDT-1 Calculation'!DG85</f>
        <v>8.3279999999999994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-21.768999999999998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0.62049725</v>
      </c>
      <c r="C99" s="152">
        <f>SUM(C3:C98)/4000</f>
        <v>-9.291774999999998E-2</v>
      </c>
      <c r="D99" s="152">
        <f>SUM(D3:D98)/4000</f>
        <v>0</v>
      </c>
      <c r="E99" s="152">
        <f>SUM(E3:E98)/4000</f>
        <v>0</v>
      </c>
      <c r="F99" s="152">
        <f>SUM(F3:F98)/4000</f>
        <v>-0.52757949999999987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512.34032885879549</v>
      </c>
      <c r="L3">
        <v>11.043199068489628</v>
      </c>
      <c r="M3">
        <v>63.771196937281829</v>
      </c>
      <c r="N3">
        <v>51.883002981932997</v>
      </c>
      <c r="O3">
        <v>73.285635524000995</v>
      </c>
      <c r="P3">
        <v>27.532603167521742</v>
      </c>
      <c r="Q3">
        <v>2.6387140603448276</v>
      </c>
      <c r="R3">
        <v>8.3510555555555559</v>
      </c>
      <c r="S3">
        <v>11.589686773940347</v>
      </c>
      <c r="T3">
        <v>0</v>
      </c>
      <c r="U3">
        <v>62.14628018009104</v>
      </c>
      <c r="V3">
        <v>9.0959220389805111</v>
      </c>
      <c r="W3">
        <v>15.281030738314971</v>
      </c>
      <c r="X3">
        <v>64.786707338202262</v>
      </c>
      <c r="Y3">
        <v>0</v>
      </c>
      <c r="Z3">
        <v>0</v>
      </c>
      <c r="AA3">
        <v>10.409040000000001</v>
      </c>
      <c r="AB3">
        <v>17.352844704000002</v>
      </c>
      <c r="AC3">
        <v>12.751521983999998</v>
      </c>
      <c r="AD3">
        <v>8.0065281600000002</v>
      </c>
      <c r="AE3">
        <v>21.712535395200003</v>
      </c>
      <c r="AF3">
        <v>6.1515000000000013</v>
      </c>
      <c r="AG3">
        <v>8.9580849600000008</v>
      </c>
      <c r="AH3">
        <v>54.069912000000002</v>
      </c>
      <c r="AI3">
        <v>1.1182032</v>
      </c>
      <c r="AJ3">
        <v>0</v>
      </c>
      <c r="AK3">
        <v>22.518960000000003</v>
      </c>
      <c r="AL3">
        <v>34.675999999999995</v>
      </c>
      <c r="AM3">
        <v>0</v>
      </c>
      <c r="AN3">
        <v>0</v>
      </c>
      <c r="AO3">
        <v>2.8149206400000004</v>
      </c>
      <c r="AP3">
        <v>1.3502764799999998</v>
      </c>
      <c r="AQ3">
        <v>16.376250000000002</v>
      </c>
      <c r="AR3">
        <v>22.0618944</v>
      </c>
      <c r="AS3">
        <v>14.533971264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40.550690725116617</v>
      </c>
      <c r="BB3">
        <f>SUM(B3:AZ3)-BA3</f>
        <v>1128.0571156855358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512.34032885879549</v>
      </c>
      <c r="L4">
        <v>11.04319932258135</v>
      </c>
      <c r="M4">
        <v>63.771196937281829</v>
      </c>
      <c r="N4">
        <v>51.883002981932997</v>
      </c>
      <c r="O4">
        <v>73.285635524000995</v>
      </c>
      <c r="P4">
        <v>27.532603167521742</v>
      </c>
      <c r="Q4">
        <v>2.6387140603448276</v>
      </c>
      <c r="R4">
        <v>8.3510555555555559</v>
      </c>
      <c r="S4">
        <v>11.589686773940347</v>
      </c>
      <c r="T4">
        <v>0</v>
      </c>
      <c r="U4">
        <v>62.14628018009104</v>
      </c>
      <c r="V4">
        <v>9.0959220389805111</v>
      </c>
      <c r="W4">
        <v>15.281030738314971</v>
      </c>
      <c r="X4">
        <v>64.786707338202262</v>
      </c>
      <c r="Y4">
        <v>0</v>
      </c>
      <c r="Z4">
        <v>0</v>
      </c>
      <c r="AA4">
        <v>10.409040000000001</v>
      </c>
      <c r="AB4">
        <v>17.352844704000002</v>
      </c>
      <c r="AC4">
        <v>12.751521983999998</v>
      </c>
      <c r="AD4">
        <v>8.0065281600000002</v>
      </c>
      <c r="AE4">
        <v>21.712535395200003</v>
      </c>
      <c r="AF4">
        <v>6.1515000000000013</v>
      </c>
      <c r="AG4">
        <v>8.9580849600000008</v>
      </c>
      <c r="AH4">
        <v>47.831075999999996</v>
      </c>
      <c r="AI4">
        <v>1.1182032</v>
      </c>
      <c r="AJ4">
        <v>0</v>
      </c>
      <c r="AK4">
        <v>22.518960000000003</v>
      </c>
      <c r="AL4">
        <v>34.675999999999995</v>
      </c>
      <c r="AM4">
        <v>0</v>
      </c>
      <c r="AN4">
        <v>0</v>
      </c>
      <c r="AO4">
        <v>2.8149206400000004</v>
      </c>
      <c r="AP4">
        <v>1.3502764799999998</v>
      </c>
      <c r="AQ4">
        <v>16.376250000000002</v>
      </c>
      <c r="AR4">
        <v>22.0618944</v>
      </c>
      <c r="AS4">
        <v>14.533971264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40.334203589608329</v>
      </c>
      <c r="BB4">
        <f t="shared" ref="BB4:BB67" si="0">SUM(B4:AZ4)-BA4</f>
        <v>1122.0347670751357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512.34032885879549</v>
      </c>
      <c r="L5">
        <v>11.043200062861473</v>
      </c>
      <c r="M5">
        <v>63.771196937281829</v>
      </c>
      <c r="N5">
        <v>51.883002981932997</v>
      </c>
      <c r="O5">
        <v>73.285635524000995</v>
      </c>
      <c r="P5">
        <v>27.532603167521742</v>
      </c>
      <c r="Q5">
        <v>2.6387140603448276</v>
      </c>
      <c r="R5">
        <v>8.3510555555555559</v>
      </c>
      <c r="S5">
        <v>11.589686773940347</v>
      </c>
      <c r="T5">
        <v>0</v>
      </c>
      <c r="U5">
        <v>62.14628018009104</v>
      </c>
      <c r="V5">
        <v>9.0959220389805111</v>
      </c>
      <c r="W5">
        <v>15.281030738314971</v>
      </c>
      <c r="X5">
        <v>64.786707338202262</v>
      </c>
      <c r="Y5">
        <v>0</v>
      </c>
      <c r="Z5">
        <v>0</v>
      </c>
      <c r="AA5">
        <v>5.2045200000000005</v>
      </c>
      <c r="AB5">
        <v>17.352844704000002</v>
      </c>
      <c r="AC5">
        <v>12.751521983999998</v>
      </c>
      <c r="AD5">
        <v>4.0032640800000001</v>
      </c>
      <c r="AE5">
        <v>21.712535395200003</v>
      </c>
      <c r="AF5">
        <v>6.1515000000000013</v>
      </c>
      <c r="AG5">
        <v>8.9580849600000008</v>
      </c>
      <c r="AH5">
        <v>45.751463999999999</v>
      </c>
      <c r="AI5">
        <v>1.1182032</v>
      </c>
      <c r="AJ5">
        <v>0</v>
      </c>
      <c r="AK5">
        <v>22.518960000000003</v>
      </c>
      <c r="AL5">
        <v>34.675999999999995</v>
      </c>
      <c r="AM5">
        <v>0</v>
      </c>
      <c r="AN5">
        <v>0</v>
      </c>
      <c r="AO5">
        <v>2.8149206400000004</v>
      </c>
      <c r="AP5">
        <v>1.3502764799999998</v>
      </c>
      <c r="AQ5">
        <v>16.376250000000002</v>
      </c>
      <c r="AR5">
        <v>22.0618944</v>
      </c>
      <c r="AS5">
        <v>14.533971264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39.942531479488444</v>
      </c>
      <c r="BB5">
        <f t="shared" si="0"/>
        <v>1111.1390438455358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512.34032885879549</v>
      </c>
      <c r="L6">
        <v>11.043200062861473</v>
      </c>
      <c r="M6">
        <v>63.771196937281829</v>
      </c>
      <c r="N6">
        <v>51.883002981932997</v>
      </c>
      <c r="O6">
        <v>73.285635524000995</v>
      </c>
      <c r="P6">
        <v>27.532603167521742</v>
      </c>
      <c r="Q6">
        <v>2.6387140603448276</v>
      </c>
      <c r="R6">
        <v>8.3510555555555559</v>
      </c>
      <c r="S6">
        <v>11.589686773940347</v>
      </c>
      <c r="T6">
        <v>0</v>
      </c>
      <c r="U6">
        <v>62.14628018009104</v>
      </c>
      <c r="V6">
        <v>9.0959220389805111</v>
      </c>
      <c r="W6">
        <v>15.281030738314971</v>
      </c>
      <c r="X6">
        <v>64.786707338202262</v>
      </c>
      <c r="Y6">
        <v>0</v>
      </c>
      <c r="Z6">
        <v>0</v>
      </c>
      <c r="AA6">
        <v>0</v>
      </c>
      <c r="AB6">
        <v>17.352844704000002</v>
      </c>
      <c r="AC6">
        <v>12.751521983999998</v>
      </c>
      <c r="AD6">
        <v>4.0032640800000001</v>
      </c>
      <c r="AE6">
        <v>21.712535395200003</v>
      </c>
      <c r="AF6">
        <v>6.1515000000000013</v>
      </c>
      <c r="AG6">
        <v>8.9580849600000008</v>
      </c>
      <c r="AH6">
        <v>45.751463999999999</v>
      </c>
      <c r="AI6">
        <v>1.1182032</v>
      </c>
      <c r="AJ6">
        <v>0</v>
      </c>
      <c r="AK6">
        <v>22.518960000000003</v>
      </c>
      <c r="AL6">
        <v>34.675999999999995</v>
      </c>
      <c r="AM6">
        <v>0</v>
      </c>
      <c r="AN6">
        <v>0</v>
      </c>
      <c r="AO6">
        <v>2.8149206400000004</v>
      </c>
      <c r="AP6">
        <v>1.3502764799999998</v>
      </c>
      <c r="AQ6">
        <v>16.376250000000002</v>
      </c>
      <c r="AR6">
        <v>22.0618944</v>
      </c>
      <c r="AS6">
        <v>14.533971264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39.761934635488451</v>
      </c>
      <c r="BB6">
        <f t="shared" si="0"/>
        <v>1106.1151206895358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512.34032885879549</v>
      </c>
      <c r="L7">
        <v>11.043199068489628</v>
      </c>
      <c r="M7">
        <v>63.771196937281829</v>
      </c>
      <c r="N7">
        <v>51.883002981932997</v>
      </c>
      <c r="O7">
        <v>73.285635524000995</v>
      </c>
      <c r="P7">
        <v>27.532603167521742</v>
      </c>
      <c r="Q7">
        <v>2.6387140603448276</v>
      </c>
      <c r="R7">
        <v>6.879777777777778</v>
      </c>
      <c r="S7">
        <v>11.589686773940347</v>
      </c>
      <c r="T7">
        <v>0</v>
      </c>
      <c r="U7">
        <v>62.14628018009104</v>
      </c>
      <c r="V7">
        <v>9.0959220389805111</v>
      </c>
      <c r="W7">
        <v>15.281030738314971</v>
      </c>
      <c r="X7">
        <v>64.786707338202262</v>
      </c>
      <c r="Y7">
        <v>0</v>
      </c>
      <c r="Z7">
        <v>0</v>
      </c>
      <c r="AA7">
        <v>0</v>
      </c>
      <c r="AB7">
        <v>17.352844704000002</v>
      </c>
      <c r="AC7">
        <v>8.5010146560000006</v>
      </c>
      <c r="AD7">
        <v>4.0032640800000001</v>
      </c>
      <c r="AE7">
        <v>21.712535395200003</v>
      </c>
      <c r="AF7">
        <v>6.1515000000000013</v>
      </c>
      <c r="AG7">
        <v>8.9580849600000008</v>
      </c>
      <c r="AH7">
        <v>45.751463999999999</v>
      </c>
      <c r="AI7">
        <v>1.1182032</v>
      </c>
      <c r="AJ7">
        <v>0</v>
      </c>
      <c r="AK7">
        <v>22.518960000000003</v>
      </c>
      <c r="AL7">
        <v>34.675999999999995</v>
      </c>
      <c r="AM7">
        <v>0</v>
      </c>
      <c r="AN7">
        <v>0</v>
      </c>
      <c r="AO7">
        <v>2.8536580800000002</v>
      </c>
      <c r="AP7">
        <v>1.3502764799999998</v>
      </c>
      <c r="AQ7">
        <v>10.9175</v>
      </c>
      <c r="AR7">
        <v>22.0618944</v>
      </c>
      <c r="AS7">
        <v>14.533971264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39.375313094709504</v>
      </c>
      <c r="BB7">
        <f t="shared" si="0"/>
        <v>1095.3599435701649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512.34032885879549</v>
      </c>
      <c r="L8">
        <v>11.043151410834122</v>
      </c>
      <c r="M8">
        <v>63.771196937281829</v>
      </c>
      <c r="N8">
        <v>51.883002981932997</v>
      </c>
      <c r="O8">
        <v>73.285635524000995</v>
      </c>
      <c r="P8">
        <v>27.532603167521742</v>
      </c>
      <c r="Q8">
        <v>2.6387140603448276</v>
      </c>
      <c r="R8">
        <v>6.879777777777778</v>
      </c>
      <c r="S8">
        <v>11.589686773940347</v>
      </c>
      <c r="T8">
        <v>0</v>
      </c>
      <c r="U8">
        <v>62.14628018009104</v>
      </c>
      <c r="V8">
        <v>9.0959220389805111</v>
      </c>
      <c r="W8">
        <v>15.281030738314971</v>
      </c>
      <c r="X8">
        <v>64.786707338202262</v>
      </c>
      <c r="Y8">
        <v>0</v>
      </c>
      <c r="Z8">
        <v>0</v>
      </c>
      <c r="AA8">
        <v>0</v>
      </c>
      <c r="AB8">
        <v>11.533435919999999</v>
      </c>
      <c r="AC8">
        <v>8.5010146560000006</v>
      </c>
      <c r="AD8">
        <v>4.0032640800000001</v>
      </c>
      <c r="AE8">
        <v>21.712535395200003</v>
      </c>
      <c r="AF8">
        <v>6.1515000000000013</v>
      </c>
      <c r="AG8">
        <v>8.9580849600000008</v>
      </c>
      <c r="AH8">
        <v>45.751463999999999</v>
      </c>
      <c r="AI8">
        <v>1.1182032</v>
      </c>
      <c r="AJ8">
        <v>0</v>
      </c>
      <c r="AK8">
        <v>22.518960000000003</v>
      </c>
      <c r="AL8">
        <v>34.675999999999995</v>
      </c>
      <c r="AM8">
        <v>0</v>
      </c>
      <c r="AN8">
        <v>0</v>
      </c>
      <c r="AO8">
        <v>2.8536580800000002</v>
      </c>
      <c r="AP8">
        <v>1.3502764799999998</v>
      </c>
      <c r="AQ8">
        <v>10.9175</v>
      </c>
      <c r="AR8">
        <v>22.0618944</v>
      </c>
      <c r="AS8">
        <v>14.533971264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39.173377750667719</v>
      </c>
      <c r="BB8">
        <f t="shared" si="0"/>
        <v>1089.7424224725514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512.34032885879549</v>
      </c>
      <c r="L9">
        <v>11.043200087315437</v>
      </c>
      <c r="M9">
        <v>63.771196937281829</v>
      </c>
      <c r="N9">
        <v>51.883002981932997</v>
      </c>
      <c r="O9">
        <v>73.285635524000995</v>
      </c>
      <c r="P9">
        <v>27.532603167521742</v>
      </c>
      <c r="Q9">
        <v>2.6387140603448276</v>
      </c>
      <c r="R9">
        <v>6.879777777777778</v>
      </c>
      <c r="S9">
        <v>11.589686773940347</v>
      </c>
      <c r="T9">
        <v>0</v>
      </c>
      <c r="U9">
        <v>62.14628018009104</v>
      </c>
      <c r="V9">
        <v>9.0959220389805111</v>
      </c>
      <c r="W9">
        <v>15.281030738314971</v>
      </c>
      <c r="X9">
        <v>64.786707338202262</v>
      </c>
      <c r="Y9">
        <v>0</v>
      </c>
      <c r="Z9">
        <v>2.8987200000000004</v>
      </c>
      <c r="AA9">
        <v>0</v>
      </c>
      <c r="AB9">
        <v>11.533435919999999</v>
      </c>
      <c r="AC9">
        <v>8.5010146560000006</v>
      </c>
      <c r="AD9">
        <v>4.0032640800000001</v>
      </c>
      <c r="AE9">
        <v>21.712535395200003</v>
      </c>
      <c r="AF9">
        <v>6.1515000000000013</v>
      </c>
      <c r="AG9">
        <v>8.9580849600000008</v>
      </c>
      <c r="AH9">
        <v>45.751463999999999</v>
      </c>
      <c r="AI9">
        <v>1.1182032</v>
      </c>
      <c r="AJ9">
        <v>0</v>
      </c>
      <c r="AK9">
        <v>22.518960000000003</v>
      </c>
      <c r="AL9">
        <v>34.675999999999995</v>
      </c>
      <c r="AM9">
        <v>0</v>
      </c>
      <c r="AN9">
        <v>0</v>
      </c>
      <c r="AO9">
        <v>2.8536580800000002</v>
      </c>
      <c r="AP9">
        <v>1.4627995200000001</v>
      </c>
      <c r="AQ9">
        <v>10.9175</v>
      </c>
      <c r="AR9">
        <v>22.0618944</v>
      </c>
      <c r="AS9">
        <v>14.533971264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39.277870566335302</v>
      </c>
      <c r="BB9">
        <f t="shared" si="0"/>
        <v>1092.6492213733652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512.34032885879549</v>
      </c>
      <c r="L10">
        <v>11.043164354527939</v>
      </c>
      <c r="M10">
        <v>63.771196937281829</v>
      </c>
      <c r="N10">
        <v>51.883002981932997</v>
      </c>
      <c r="O10">
        <v>73.285635524000995</v>
      </c>
      <c r="P10">
        <v>27.532603167521742</v>
      </c>
      <c r="Q10">
        <v>2.6387140603448276</v>
      </c>
      <c r="R10">
        <v>6.879777777777778</v>
      </c>
      <c r="S10">
        <v>11.589686773940347</v>
      </c>
      <c r="T10">
        <v>0</v>
      </c>
      <c r="U10">
        <v>62.14628018009104</v>
      </c>
      <c r="V10">
        <v>9.0959220389805111</v>
      </c>
      <c r="W10">
        <v>15.281030738314971</v>
      </c>
      <c r="X10">
        <v>64.786707338202262</v>
      </c>
      <c r="Y10">
        <v>0</v>
      </c>
      <c r="Z10">
        <v>2.8987200000000004</v>
      </c>
      <c r="AA10">
        <v>0</v>
      </c>
      <c r="AB10">
        <v>11.533435919999999</v>
      </c>
      <c r="AC10">
        <v>8.5010146560000006</v>
      </c>
      <c r="AD10">
        <v>4.0032640800000001</v>
      </c>
      <c r="AE10">
        <v>21.712535395200003</v>
      </c>
      <c r="AF10">
        <v>6.1515000000000013</v>
      </c>
      <c r="AG10">
        <v>8.9580849600000008</v>
      </c>
      <c r="AH10">
        <v>45.751463999999999</v>
      </c>
      <c r="AI10">
        <v>1.1182032</v>
      </c>
      <c r="AJ10">
        <v>0</v>
      </c>
      <c r="AK10">
        <v>22.518960000000003</v>
      </c>
      <c r="AL10">
        <v>34.675999999999995</v>
      </c>
      <c r="AM10">
        <v>0</v>
      </c>
      <c r="AN10">
        <v>0</v>
      </c>
      <c r="AO10">
        <v>2.8536580800000002</v>
      </c>
      <c r="AP10">
        <v>1.4627995200000001</v>
      </c>
      <c r="AQ10">
        <v>5.4587500000000002</v>
      </c>
      <c r="AR10">
        <v>22.0618944</v>
      </c>
      <c r="AS10">
        <v>14.533971264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39.088449300264934</v>
      </c>
      <c r="BB10">
        <f t="shared" si="0"/>
        <v>1087.379856906648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512.34032885879549</v>
      </c>
      <c r="L11">
        <v>11.043164354527939</v>
      </c>
      <c r="M11">
        <v>63.771196937281829</v>
      </c>
      <c r="N11">
        <v>51.883002981932997</v>
      </c>
      <c r="O11">
        <v>73.285635524000995</v>
      </c>
      <c r="P11">
        <v>27.532603167521742</v>
      </c>
      <c r="Q11">
        <v>2.6387140603448276</v>
      </c>
      <c r="R11">
        <v>8.3497385620915026</v>
      </c>
      <c r="S11">
        <v>11.589686773940347</v>
      </c>
      <c r="T11">
        <v>0</v>
      </c>
      <c r="U11">
        <v>62.14628018009104</v>
      </c>
      <c r="V11">
        <v>9.0959220389805111</v>
      </c>
      <c r="W11">
        <v>15.281030738314971</v>
      </c>
      <c r="X11">
        <v>64.786707338202262</v>
      </c>
      <c r="Y11">
        <v>0</v>
      </c>
      <c r="Z11">
        <v>2.8987200000000004</v>
      </c>
      <c r="AA11">
        <v>0</v>
      </c>
      <c r="AB11">
        <v>11.533435919999999</v>
      </c>
      <c r="AC11">
        <v>8.5010146560000006</v>
      </c>
      <c r="AD11">
        <v>4.0032640800000001</v>
      </c>
      <c r="AE11">
        <v>21.712535395200003</v>
      </c>
      <c r="AF11">
        <v>6.1515000000000013</v>
      </c>
      <c r="AG11">
        <v>8.9580849600000008</v>
      </c>
      <c r="AH11">
        <v>45.751463999999999</v>
      </c>
      <c r="AI11">
        <v>1.1182032</v>
      </c>
      <c r="AJ11">
        <v>0</v>
      </c>
      <c r="AK11">
        <v>22.518960000000003</v>
      </c>
      <c r="AL11">
        <v>34.675999999999995</v>
      </c>
      <c r="AM11">
        <v>0</v>
      </c>
      <c r="AN11">
        <v>0</v>
      </c>
      <c r="AO11">
        <v>2.8536580800000002</v>
      </c>
      <c r="AP11">
        <v>2.2504607999999999</v>
      </c>
      <c r="AQ11">
        <v>5.4587500000000002</v>
      </c>
      <c r="AR11">
        <v>22.0618944</v>
      </c>
      <c r="AS11">
        <v>14.009330613600003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39.148583603311316</v>
      </c>
      <c r="BB11">
        <f t="shared" si="0"/>
        <v>1089.052704017515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512.34032885879549</v>
      </c>
      <c r="L12">
        <v>11.043177202311249</v>
      </c>
      <c r="M12">
        <v>63.771196937281829</v>
      </c>
      <c r="N12">
        <v>51.883002981932997</v>
      </c>
      <c r="O12">
        <v>73.285635524000995</v>
      </c>
      <c r="P12">
        <v>27.532603167521742</v>
      </c>
      <c r="Q12">
        <v>2.6387140603448276</v>
      </c>
      <c r="R12">
        <v>8.3497385620915026</v>
      </c>
      <c r="S12">
        <v>11.589686773940347</v>
      </c>
      <c r="T12">
        <v>0</v>
      </c>
      <c r="U12">
        <v>62.14628018009104</v>
      </c>
      <c r="V12">
        <v>9.0959220389805111</v>
      </c>
      <c r="W12">
        <v>15.281030738314971</v>
      </c>
      <c r="X12">
        <v>64.786707338202262</v>
      </c>
      <c r="Y12">
        <v>0</v>
      </c>
      <c r="Z12">
        <v>2.8987200000000004</v>
      </c>
      <c r="AA12">
        <v>0</v>
      </c>
      <c r="AB12">
        <v>11.533435919999999</v>
      </c>
      <c r="AC12">
        <v>8.5010146560000006</v>
      </c>
      <c r="AD12">
        <v>4.0032640800000001</v>
      </c>
      <c r="AE12">
        <v>21.712535395200003</v>
      </c>
      <c r="AF12">
        <v>6.1515000000000013</v>
      </c>
      <c r="AG12">
        <v>8.9580849600000008</v>
      </c>
      <c r="AH12">
        <v>39.512627999999999</v>
      </c>
      <c r="AI12">
        <v>1.1182032</v>
      </c>
      <c r="AJ12">
        <v>0</v>
      </c>
      <c r="AK12">
        <v>22.518960000000003</v>
      </c>
      <c r="AL12">
        <v>34.675999999999995</v>
      </c>
      <c r="AM12">
        <v>0</v>
      </c>
      <c r="AN12">
        <v>0</v>
      </c>
      <c r="AO12">
        <v>2.8536580800000002</v>
      </c>
      <c r="AP12">
        <v>2.2504607999999999</v>
      </c>
      <c r="AQ12">
        <v>0</v>
      </c>
      <c r="AR12">
        <v>22.0618944</v>
      </c>
      <c r="AS12">
        <v>14.009330613600003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38.742678381154754</v>
      </c>
      <c r="BB12">
        <f t="shared" si="0"/>
        <v>1077.7610360874551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512.34032885879549</v>
      </c>
      <c r="L13">
        <v>11.043189955246147</v>
      </c>
      <c r="M13">
        <v>63.771196937281829</v>
      </c>
      <c r="N13">
        <v>51.883002981932997</v>
      </c>
      <c r="O13">
        <v>73.285635524000995</v>
      </c>
      <c r="P13">
        <v>27.532603167521742</v>
      </c>
      <c r="Q13">
        <v>2.6387140603448276</v>
      </c>
      <c r="R13">
        <v>8.3497385620915026</v>
      </c>
      <c r="S13">
        <v>11.589686773940347</v>
      </c>
      <c r="T13">
        <v>0</v>
      </c>
      <c r="U13">
        <v>62.14628018009104</v>
      </c>
      <c r="V13">
        <v>9.0959220389805111</v>
      </c>
      <c r="W13">
        <v>15.281030738314971</v>
      </c>
      <c r="X13">
        <v>64.786707338202262</v>
      </c>
      <c r="Y13">
        <v>0</v>
      </c>
      <c r="Z13">
        <v>2.8784289600000004</v>
      </c>
      <c r="AA13">
        <v>0</v>
      </c>
      <c r="AB13">
        <v>11.533435919999999</v>
      </c>
      <c r="AC13">
        <v>8.5010146560000006</v>
      </c>
      <c r="AD13">
        <v>4.0032640800000001</v>
      </c>
      <c r="AE13">
        <v>21.712535395200003</v>
      </c>
      <c r="AF13">
        <v>6.1515000000000013</v>
      </c>
      <c r="AG13">
        <v>8.9580849600000008</v>
      </c>
      <c r="AH13">
        <v>39.512627999999999</v>
      </c>
      <c r="AI13">
        <v>1.1182032</v>
      </c>
      <c r="AJ13">
        <v>0</v>
      </c>
      <c r="AK13">
        <v>22.518960000000003</v>
      </c>
      <c r="AL13">
        <v>62.416799999999988</v>
      </c>
      <c r="AM13">
        <v>0</v>
      </c>
      <c r="AN13">
        <v>0</v>
      </c>
      <c r="AO13">
        <v>2.8536580800000002</v>
      </c>
      <c r="AP13">
        <v>2.2504607999999999</v>
      </c>
      <c r="AQ13">
        <v>0</v>
      </c>
      <c r="AR13">
        <v>22.0618944</v>
      </c>
      <c r="AS13">
        <v>14.009330613600003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39.704580695327628</v>
      </c>
      <c r="BB13">
        <f t="shared" si="0"/>
        <v>1104.5196554862171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512.34032885879549</v>
      </c>
      <c r="L14">
        <v>11.043164354527939</v>
      </c>
      <c r="M14">
        <v>63.771196937281829</v>
      </c>
      <c r="N14">
        <v>51.883002981932997</v>
      </c>
      <c r="O14">
        <v>73.285635524000995</v>
      </c>
      <c r="P14">
        <v>27.532603167521742</v>
      </c>
      <c r="Q14">
        <v>2.6387140603448276</v>
      </c>
      <c r="R14">
        <v>8.3497385620915026</v>
      </c>
      <c r="S14">
        <v>11.589686773940347</v>
      </c>
      <c r="T14">
        <v>0</v>
      </c>
      <c r="U14">
        <v>62.14628018009104</v>
      </c>
      <c r="V14">
        <v>9.0959220389805111</v>
      </c>
      <c r="W14">
        <v>15.281030738314971</v>
      </c>
      <c r="X14">
        <v>64.786707338202262</v>
      </c>
      <c r="Y14">
        <v>0</v>
      </c>
      <c r="Z14">
        <v>2.8784289600000004</v>
      </c>
      <c r="AA14">
        <v>0</v>
      </c>
      <c r="AB14">
        <v>11.533435919999999</v>
      </c>
      <c r="AC14">
        <v>8.5010146560000006</v>
      </c>
      <c r="AD14">
        <v>4.0032640800000001</v>
      </c>
      <c r="AE14">
        <v>21.712535395200003</v>
      </c>
      <c r="AF14">
        <v>6.1515000000000013</v>
      </c>
      <c r="AG14">
        <v>8.9580849600000008</v>
      </c>
      <c r="AH14">
        <v>39.512627999999999</v>
      </c>
      <c r="AI14">
        <v>1.1182032</v>
      </c>
      <c r="AJ14">
        <v>0</v>
      </c>
      <c r="AK14">
        <v>22.518960000000003</v>
      </c>
      <c r="AL14">
        <v>62.416799999999988</v>
      </c>
      <c r="AM14">
        <v>0</v>
      </c>
      <c r="AN14">
        <v>0</v>
      </c>
      <c r="AO14">
        <v>2.8536580800000002</v>
      </c>
      <c r="AP14">
        <v>2.2504607999999999</v>
      </c>
      <c r="AQ14">
        <v>0</v>
      </c>
      <c r="AR14">
        <v>22.0618944</v>
      </c>
      <c r="AS14">
        <v>14.009330613600003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39.704579806906885</v>
      </c>
      <c r="BB14">
        <f t="shared" si="0"/>
        <v>1104.5196307739195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450.00371206977206</v>
      </c>
      <c r="L15">
        <v>11.043111993428258</v>
      </c>
      <c r="M15">
        <v>63.771196937281829</v>
      </c>
      <c r="N15">
        <v>51.883002981932997</v>
      </c>
      <c r="O15">
        <v>73.285635524000995</v>
      </c>
      <c r="P15">
        <v>27.532603167521742</v>
      </c>
      <c r="Q15">
        <v>2.6387140603448276</v>
      </c>
      <c r="R15">
        <v>8.3497385620915026</v>
      </c>
      <c r="S15">
        <v>11.589686773940347</v>
      </c>
      <c r="T15">
        <v>0</v>
      </c>
      <c r="U15">
        <v>62.14628018009104</v>
      </c>
      <c r="V15">
        <v>9.0959220389805111</v>
      </c>
      <c r="W15">
        <v>15.281030738314971</v>
      </c>
      <c r="X15">
        <v>64.786707338202262</v>
      </c>
      <c r="Y15">
        <v>0</v>
      </c>
      <c r="Z15">
        <v>2.8784289600000004</v>
      </c>
      <c r="AA15">
        <v>0</v>
      </c>
      <c r="AB15">
        <v>11.533435919999999</v>
      </c>
      <c r="AC15">
        <v>8.5010146560000006</v>
      </c>
      <c r="AD15">
        <v>4.0032640800000001</v>
      </c>
      <c r="AE15">
        <v>21.712535395200003</v>
      </c>
      <c r="AF15">
        <v>6.1515000000000013</v>
      </c>
      <c r="AG15">
        <v>8.9580849600000008</v>
      </c>
      <c r="AH15">
        <v>39.512627999999999</v>
      </c>
      <c r="AI15">
        <v>1.1182032</v>
      </c>
      <c r="AJ15">
        <v>0</v>
      </c>
      <c r="AK15">
        <v>22.518960000000003</v>
      </c>
      <c r="AL15">
        <v>62.416799999999988</v>
      </c>
      <c r="AM15">
        <v>0</v>
      </c>
      <c r="AN15">
        <v>0</v>
      </c>
      <c r="AO15">
        <v>2.8536580800000002</v>
      </c>
      <c r="AP15">
        <v>2.2504607999999999</v>
      </c>
      <c r="AQ15">
        <v>0</v>
      </c>
      <c r="AR15">
        <v>23.516524799999999</v>
      </c>
      <c r="AS15">
        <v>14.009330613600003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37.591973424251556</v>
      </c>
      <c r="BB15">
        <f t="shared" si="0"/>
        <v>1045.7501984064518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379.99694595449745</v>
      </c>
      <c r="L16">
        <v>11.043177202311249</v>
      </c>
      <c r="M16">
        <v>63.771196937281829</v>
      </c>
      <c r="N16">
        <v>51.883002981932997</v>
      </c>
      <c r="O16">
        <v>73.285635524000995</v>
      </c>
      <c r="P16">
        <v>27.532603167521742</v>
      </c>
      <c r="Q16">
        <v>2.6387140603448276</v>
      </c>
      <c r="R16">
        <v>8.3497385620915026</v>
      </c>
      <c r="S16">
        <v>11.589686773940347</v>
      </c>
      <c r="T16">
        <v>0</v>
      </c>
      <c r="U16">
        <v>62.14628018009104</v>
      </c>
      <c r="V16">
        <v>9.0959220389805111</v>
      </c>
      <c r="W16">
        <v>15.281030738314971</v>
      </c>
      <c r="X16">
        <v>64.786707338202262</v>
      </c>
      <c r="Y16">
        <v>0</v>
      </c>
      <c r="Z16">
        <v>2.8784289600000004</v>
      </c>
      <c r="AA16">
        <v>0</v>
      </c>
      <c r="AB16">
        <v>11.533435919999999</v>
      </c>
      <c r="AC16">
        <v>8.5010146560000006</v>
      </c>
      <c r="AD16">
        <v>4.0032640800000001</v>
      </c>
      <c r="AE16">
        <v>21.712535395200003</v>
      </c>
      <c r="AF16">
        <v>6.1515000000000013</v>
      </c>
      <c r="AG16">
        <v>8.9580849600000008</v>
      </c>
      <c r="AH16">
        <v>39.512627999999999</v>
      </c>
      <c r="AI16">
        <v>1.1182032</v>
      </c>
      <c r="AJ16">
        <v>0</v>
      </c>
      <c r="AK16">
        <v>22.518960000000003</v>
      </c>
      <c r="AL16">
        <v>62.416799999999988</v>
      </c>
      <c r="AM16">
        <v>0</v>
      </c>
      <c r="AN16">
        <v>0</v>
      </c>
      <c r="AO16">
        <v>2.8536580800000002</v>
      </c>
      <c r="AP16">
        <v>2.2504607999999999</v>
      </c>
      <c r="AQ16">
        <v>0</v>
      </c>
      <c r="AR16">
        <v>23.516524799999999</v>
      </c>
      <c r="AS16">
        <v>14.009330613600003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35.162740904389331</v>
      </c>
      <c r="BB16">
        <f t="shared" si="0"/>
        <v>978.17273001992214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279.99786761503583</v>
      </c>
      <c r="L17">
        <v>11.043189955246147</v>
      </c>
      <c r="M17">
        <v>63.771196937281829</v>
      </c>
      <c r="N17">
        <v>51.883002981932997</v>
      </c>
      <c r="O17">
        <v>73.285635524000995</v>
      </c>
      <c r="P17">
        <v>27.532603167521742</v>
      </c>
      <c r="Q17">
        <v>2.6387140603448276</v>
      </c>
      <c r="R17">
        <v>8.3497385620915026</v>
      </c>
      <c r="S17">
        <v>11.589686773940347</v>
      </c>
      <c r="T17">
        <v>0</v>
      </c>
      <c r="U17">
        <v>62.14628018009104</v>
      </c>
      <c r="V17">
        <v>9.0959220389805111</v>
      </c>
      <c r="W17">
        <v>15.281030738314971</v>
      </c>
      <c r="X17">
        <v>64.786707338202262</v>
      </c>
      <c r="Y17">
        <v>0</v>
      </c>
      <c r="Z17">
        <v>2.8784289600000004</v>
      </c>
      <c r="AA17">
        <v>0</v>
      </c>
      <c r="AB17">
        <v>11.533435919999999</v>
      </c>
      <c r="AC17">
        <v>8.5010146560000006</v>
      </c>
      <c r="AD17">
        <v>4.0032640800000001</v>
      </c>
      <c r="AE17">
        <v>21.712535395200003</v>
      </c>
      <c r="AF17">
        <v>6.1515000000000013</v>
      </c>
      <c r="AG17">
        <v>8.9580849600000008</v>
      </c>
      <c r="AH17">
        <v>39.512627999999999</v>
      </c>
      <c r="AI17">
        <v>1.1182032</v>
      </c>
      <c r="AJ17">
        <v>0</v>
      </c>
      <c r="AK17">
        <v>22.518960000000003</v>
      </c>
      <c r="AL17">
        <v>62.416799999999988</v>
      </c>
      <c r="AM17">
        <v>0</v>
      </c>
      <c r="AN17">
        <v>0</v>
      </c>
      <c r="AO17">
        <v>2.8536580800000002</v>
      </c>
      <c r="AP17">
        <v>5.0635368000000005</v>
      </c>
      <c r="AQ17">
        <v>0</v>
      </c>
      <c r="AR17">
        <v>23.516524799999999</v>
      </c>
      <c r="AS17">
        <v>14.009330613600003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31.790386848922239</v>
      </c>
      <c r="BB17">
        <f t="shared" si="0"/>
        <v>884.35909448886252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279.99786761503583</v>
      </c>
      <c r="L18">
        <v>11.04319932258135</v>
      </c>
      <c r="M18">
        <v>63.771196937281829</v>
      </c>
      <c r="N18">
        <v>51.883002981932997</v>
      </c>
      <c r="O18">
        <v>73.285635524000995</v>
      </c>
      <c r="P18">
        <v>27.532603167521742</v>
      </c>
      <c r="Q18">
        <v>2.6387140603448276</v>
      </c>
      <c r="R18">
        <v>8.3497385620915026</v>
      </c>
      <c r="S18">
        <v>11.589686773940347</v>
      </c>
      <c r="T18">
        <v>0</v>
      </c>
      <c r="U18">
        <v>62.14628018009104</v>
      </c>
      <c r="V18">
        <v>9.0959220389805111</v>
      </c>
      <c r="W18">
        <v>15.281030738314971</v>
      </c>
      <c r="X18">
        <v>64.786707338202262</v>
      </c>
      <c r="Y18">
        <v>0</v>
      </c>
      <c r="Z18">
        <v>2.8784289600000004</v>
      </c>
      <c r="AA18">
        <v>0</v>
      </c>
      <c r="AB18">
        <v>11.533435919999999</v>
      </c>
      <c r="AC18">
        <v>8.5010146560000006</v>
      </c>
      <c r="AD18">
        <v>4.0032640800000001</v>
      </c>
      <c r="AE18">
        <v>21.712535395200003</v>
      </c>
      <c r="AF18">
        <v>6.1515000000000013</v>
      </c>
      <c r="AG18">
        <v>8.9580849600000008</v>
      </c>
      <c r="AH18">
        <v>39.512627999999999</v>
      </c>
      <c r="AI18">
        <v>1.1182032</v>
      </c>
      <c r="AJ18">
        <v>0</v>
      </c>
      <c r="AK18">
        <v>22.518960000000003</v>
      </c>
      <c r="AL18">
        <v>62.416799999999988</v>
      </c>
      <c r="AM18">
        <v>0</v>
      </c>
      <c r="AN18">
        <v>0</v>
      </c>
      <c r="AO18">
        <v>2.8536580800000002</v>
      </c>
      <c r="AP18">
        <v>5.0635368000000005</v>
      </c>
      <c r="AQ18">
        <v>0</v>
      </c>
      <c r="AR18">
        <v>23.516524799999999</v>
      </c>
      <c r="AS18">
        <v>14.009330613600003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31.790387490250474</v>
      </c>
      <c r="BB18">
        <f t="shared" si="0"/>
        <v>884.35910321486949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279.99786761503583</v>
      </c>
      <c r="L19">
        <v>11.043199572967044</v>
      </c>
      <c r="M19">
        <v>63.771196937281829</v>
      </c>
      <c r="N19">
        <v>51.883002981932997</v>
      </c>
      <c r="O19">
        <v>73.285635524000995</v>
      </c>
      <c r="P19">
        <v>27.532603167521742</v>
      </c>
      <c r="Q19">
        <v>2.6387140603448276</v>
      </c>
      <c r="R19">
        <v>8.3542888283378751</v>
      </c>
      <c r="S19">
        <v>11.589686773940347</v>
      </c>
      <c r="T19">
        <v>0</v>
      </c>
      <c r="U19">
        <v>62.14628018009104</v>
      </c>
      <c r="V19">
        <v>9.0959220389805111</v>
      </c>
      <c r="W19">
        <v>15.281030738314971</v>
      </c>
      <c r="X19">
        <v>64.786707338202262</v>
      </c>
      <c r="Y19">
        <v>0</v>
      </c>
      <c r="Z19">
        <v>2.8784289600000004</v>
      </c>
      <c r="AA19">
        <v>0</v>
      </c>
      <c r="AB19">
        <v>11.533435919999999</v>
      </c>
      <c r="AC19">
        <v>8.5010146560000006</v>
      </c>
      <c r="AD19">
        <v>4.0032640800000001</v>
      </c>
      <c r="AE19">
        <v>21.712535395200003</v>
      </c>
      <c r="AF19">
        <v>6.1515000000000013</v>
      </c>
      <c r="AG19">
        <v>8.9580849600000008</v>
      </c>
      <c r="AH19">
        <v>39.512627999999999</v>
      </c>
      <c r="AI19">
        <v>1.1182032</v>
      </c>
      <c r="AJ19">
        <v>0</v>
      </c>
      <c r="AK19">
        <v>22.518960000000003</v>
      </c>
      <c r="AL19">
        <v>45.078799999999994</v>
      </c>
      <c r="AM19">
        <v>0</v>
      </c>
      <c r="AN19">
        <v>0</v>
      </c>
      <c r="AO19">
        <v>2.8536580800000002</v>
      </c>
      <c r="AP19">
        <v>2.2504607999999999</v>
      </c>
      <c r="AQ19">
        <v>0</v>
      </c>
      <c r="AR19">
        <v>22.0618944</v>
      </c>
      <c r="AS19">
        <v>14.009330613600003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31.040827578874925</v>
      </c>
      <c r="BB19">
        <f t="shared" si="0"/>
        <v>863.50750724287741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279.99786761503583</v>
      </c>
      <c r="L20">
        <v>11.04320030248787</v>
      </c>
      <c r="M20">
        <v>63.771196937281829</v>
      </c>
      <c r="N20">
        <v>51.883002981932997</v>
      </c>
      <c r="O20">
        <v>73.285635524000995</v>
      </c>
      <c r="P20">
        <v>27.532603167521742</v>
      </c>
      <c r="Q20">
        <v>2.6387140603448276</v>
      </c>
      <c r="R20">
        <v>8.3542888283378751</v>
      </c>
      <c r="S20">
        <v>11.589686773940347</v>
      </c>
      <c r="T20">
        <v>0</v>
      </c>
      <c r="U20">
        <v>62.14628018009104</v>
      </c>
      <c r="V20">
        <v>9.0959220389805111</v>
      </c>
      <c r="W20">
        <v>15.281030738314971</v>
      </c>
      <c r="X20">
        <v>64.786707338202262</v>
      </c>
      <c r="Y20">
        <v>0</v>
      </c>
      <c r="Z20">
        <v>2.8784289600000004</v>
      </c>
      <c r="AA20">
        <v>5.2045200000000005</v>
      </c>
      <c r="AB20">
        <v>11.533435919999999</v>
      </c>
      <c r="AC20">
        <v>8.5010146560000006</v>
      </c>
      <c r="AD20">
        <v>4.0032640800000001</v>
      </c>
      <c r="AE20">
        <v>21.712535395200003</v>
      </c>
      <c r="AF20">
        <v>6.1515000000000013</v>
      </c>
      <c r="AG20">
        <v>8.9580849600000008</v>
      </c>
      <c r="AH20">
        <v>39.512627999999999</v>
      </c>
      <c r="AI20">
        <v>1.1182032</v>
      </c>
      <c r="AJ20">
        <v>0</v>
      </c>
      <c r="AK20">
        <v>22.518960000000003</v>
      </c>
      <c r="AL20">
        <v>45.078799999999994</v>
      </c>
      <c r="AM20">
        <v>0</v>
      </c>
      <c r="AN20">
        <v>0</v>
      </c>
      <c r="AO20">
        <v>2.8536580800000002</v>
      </c>
      <c r="AP20">
        <v>2.2504607999999999</v>
      </c>
      <c r="AQ20">
        <v>0</v>
      </c>
      <c r="AR20">
        <v>22.0618944</v>
      </c>
      <c r="AS20">
        <v>14.009330613600003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31.221425152395753</v>
      </c>
      <c r="BB20">
        <f t="shared" si="0"/>
        <v>868.53143039887732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279.99786761503583</v>
      </c>
      <c r="L21">
        <v>11.043200771384758</v>
      </c>
      <c r="M21">
        <v>63.771196937281829</v>
      </c>
      <c r="N21">
        <v>51.883002981932997</v>
      </c>
      <c r="O21">
        <v>73.285635524000995</v>
      </c>
      <c r="P21">
        <v>27.532603167521742</v>
      </c>
      <c r="Q21">
        <v>2.6387140603448276</v>
      </c>
      <c r="R21">
        <v>8.3542888283378751</v>
      </c>
      <c r="S21">
        <v>11.589686773940347</v>
      </c>
      <c r="T21">
        <v>0</v>
      </c>
      <c r="U21">
        <v>62.14628018009104</v>
      </c>
      <c r="V21">
        <v>9.0959220389805111</v>
      </c>
      <c r="W21">
        <v>15.281030738314971</v>
      </c>
      <c r="X21">
        <v>64.786707338202262</v>
      </c>
      <c r="Y21">
        <v>0</v>
      </c>
      <c r="Z21">
        <v>2.8784289600000004</v>
      </c>
      <c r="AA21">
        <v>5.2045200000000005</v>
      </c>
      <c r="AB21">
        <v>11.533435919999999</v>
      </c>
      <c r="AC21">
        <v>8.5010146560000006</v>
      </c>
      <c r="AD21">
        <v>4.0032640800000001</v>
      </c>
      <c r="AE21">
        <v>21.712535395200003</v>
      </c>
      <c r="AF21">
        <v>6.1515000000000013</v>
      </c>
      <c r="AG21">
        <v>8.9580849600000008</v>
      </c>
      <c r="AH21">
        <v>39.512627999999999</v>
      </c>
      <c r="AI21">
        <v>1.1182032</v>
      </c>
      <c r="AJ21">
        <v>0</v>
      </c>
      <c r="AK21">
        <v>22.518960000000003</v>
      </c>
      <c r="AL21">
        <v>45.078799999999994</v>
      </c>
      <c r="AM21">
        <v>0</v>
      </c>
      <c r="AN21">
        <v>0</v>
      </c>
      <c r="AO21">
        <v>2.8536580800000002</v>
      </c>
      <c r="AP21">
        <v>2.2504607999999999</v>
      </c>
      <c r="AQ21">
        <v>0</v>
      </c>
      <c r="AR21">
        <v>23.516524799999999</v>
      </c>
      <c r="AS21">
        <v>14.009330613600003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31.271901559692637</v>
      </c>
      <c r="BB21">
        <f t="shared" si="0"/>
        <v>869.93558486047732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279.99786761503583</v>
      </c>
      <c r="L22">
        <v>11.043199104609423</v>
      </c>
      <c r="M22">
        <v>63.771196937281829</v>
      </c>
      <c r="N22">
        <v>51.883002981932997</v>
      </c>
      <c r="O22">
        <v>73.285635524000995</v>
      </c>
      <c r="P22">
        <v>27.532603167521742</v>
      </c>
      <c r="Q22">
        <v>2.6387140603448276</v>
      </c>
      <c r="R22">
        <v>8.3542888283378751</v>
      </c>
      <c r="S22">
        <v>11.589686773940347</v>
      </c>
      <c r="T22">
        <v>0</v>
      </c>
      <c r="U22">
        <v>62.14628018009104</v>
      </c>
      <c r="V22">
        <v>9.0959220389805111</v>
      </c>
      <c r="W22">
        <v>15.281030738314971</v>
      </c>
      <c r="X22">
        <v>64.786707338202262</v>
      </c>
      <c r="Y22">
        <v>0</v>
      </c>
      <c r="Z22">
        <v>2.8784289600000004</v>
      </c>
      <c r="AA22">
        <v>5.2045200000000005</v>
      </c>
      <c r="AB22">
        <v>11.533435919999999</v>
      </c>
      <c r="AC22">
        <v>8.5010146560000006</v>
      </c>
      <c r="AD22">
        <v>4.0032640800000001</v>
      </c>
      <c r="AE22">
        <v>21.712535395200003</v>
      </c>
      <c r="AF22">
        <v>6.1515000000000013</v>
      </c>
      <c r="AG22">
        <v>8.9580849600000008</v>
      </c>
      <c r="AH22">
        <v>39.512627999999999</v>
      </c>
      <c r="AI22">
        <v>1.1182032</v>
      </c>
      <c r="AJ22">
        <v>0</v>
      </c>
      <c r="AK22">
        <v>22.518960000000003</v>
      </c>
      <c r="AL22">
        <v>45.078799999999994</v>
      </c>
      <c r="AM22">
        <v>0</v>
      </c>
      <c r="AN22">
        <v>0</v>
      </c>
      <c r="AO22">
        <v>2.8536580800000002</v>
      </c>
      <c r="AP22">
        <v>2.2504607999999999</v>
      </c>
      <c r="AQ22">
        <v>0</v>
      </c>
      <c r="AR22">
        <v>23.516524799999999</v>
      </c>
      <c r="AS22">
        <v>14.009330613600003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31.271899892917304</v>
      </c>
      <c r="BB22">
        <f t="shared" si="0"/>
        <v>869.93558486047732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279.99786761503583</v>
      </c>
      <c r="L23">
        <v>11.043182483069977</v>
      </c>
      <c r="M23">
        <v>63.771196937281829</v>
      </c>
      <c r="N23">
        <v>51.883002981932997</v>
      </c>
      <c r="O23">
        <v>73.285635524000995</v>
      </c>
      <c r="P23">
        <v>27.532603167521742</v>
      </c>
      <c r="Q23">
        <v>2.6387140603448276</v>
      </c>
      <c r="R23">
        <v>8.3542888283378751</v>
      </c>
      <c r="S23">
        <v>11.589686773940347</v>
      </c>
      <c r="T23">
        <v>0</v>
      </c>
      <c r="U23">
        <v>62.14628018009104</v>
      </c>
      <c r="V23">
        <v>9.0959220389805111</v>
      </c>
      <c r="W23">
        <v>15.281030738314971</v>
      </c>
      <c r="X23">
        <v>64.786707338202262</v>
      </c>
      <c r="Y23">
        <v>0</v>
      </c>
      <c r="Z23">
        <v>2.8784289600000004</v>
      </c>
      <c r="AA23">
        <v>5.2045200000000005</v>
      </c>
      <c r="AB23">
        <v>11.533435919999999</v>
      </c>
      <c r="AC23">
        <v>8.5010146560000006</v>
      </c>
      <c r="AD23">
        <v>4.0032640800000001</v>
      </c>
      <c r="AE23">
        <v>21.712535395200003</v>
      </c>
      <c r="AF23">
        <v>6.1515000000000013</v>
      </c>
      <c r="AG23">
        <v>8.9580849600000008</v>
      </c>
      <c r="AH23">
        <v>39.512627999999999</v>
      </c>
      <c r="AI23">
        <v>1.1182032</v>
      </c>
      <c r="AJ23">
        <v>0</v>
      </c>
      <c r="AK23">
        <v>22.518960000000003</v>
      </c>
      <c r="AL23">
        <v>45.078799999999994</v>
      </c>
      <c r="AM23">
        <v>0</v>
      </c>
      <c r="AN23">
        <v>0</v>
      </c>
      <c r="AO23">
        <v>2.8536580800000002</v>
      </c>
      <c r="AP23">
        <v>2.2504607999999999</v>
      </c>
      <c r="AQ23">
        <v>0</v>
      </c>
      <c r="AR23">
        <v>23.516524799999999</v>
      </c>
      <c r="AS23">
        <v>14.009330613600003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31.271899210845127</v>
      </c>
      <c r="BB23">
        <f t="shared" si="0"/>
        <v>869.93556892101003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279.99786761503583</v>
      </c>
      <c r="L24">
        <v>11.04320001675511</v>
      </c>
      <c r="M24">
        <v>63.771196937281829</v>
      </c>
      <c r="N24">
        <v>51.883002981932997</v>
      </c>
      <c r="O24">
        <v>73.285635524000995</v>
      </c>
      <c r="P24">
        <v>27.532603167521742</v>
      </c>
      <c r="Q24">
        <v>2.6387140603448276</v>
      </c>
      <c r="R24">
        <v>8.3542888283378751</v>
      </c>
      <c r="S24">
        <v>11.589686773940347</v>
      </c>
      <c r="T24">
        <v>0</v>
      </c>
      <c r="U24">
        <v>62.14628018009104</v>
      </c>
      <c r="V24">
        <v>9.0959220389805111</v>
      </c>
      <c r="W24">
        <v>15.281030738314971</v>
      </c>
      <c r="X24">
        <v>64.786707338202262</v>
      </c>
      <c r="Y24">
        <v>0</v>
      </c>
      <c r="Z24">
        <v>2.8784289600000004</v>
      </c>
      <c r="AA24">
        <v>5.2045200000000005</v>
      </c>
      <c r="AB24">
        <v>11.533435919999999</v>
      </c>
      <c r="AC24">
        <v>8.5010146560000006</v>
      </c>
      <c r="AD24">
        <v>4.0032640800000001</v>
      </c>
      <c r="AE24">
        <v>21.712535395200003</v>
      </c>
      <c r="AF24">
        <v>6.1515000000000013</v>
      </c>
      <c r="AG24">
        <v>8.9580849600000008</v>
      </c>
      <c r="AH24">
        <v>39.512627999999999</v>
      </c>
      <c r="AI24">
        <v>1.1182032</v>
      </c>
      <c r="AJ24">
        <v>0</v>
      </c>
      <c r="AK24">
        <v>22.518960000000003</v>
      </c>
      <c r="AL24">
        <v>45.078799999999994</v>
      </c>
      <c r="AM24">
        <v>0</v>
      </c>
      <c r="AN24">
        <v>0</v>
      </c>
      <c r="AO24">
        <v>2.8536580800000002</v>
      </c>
      <c r="AP24">
        <v>2.2504607999999999</v>
      </c>
      <c r="AQ24">
        <v>0</v>
      </c>
      <c r="AR24">
        <v>23.516524799999999</v>
      </c>
      <c r="AS24">
        <v>14.009330613600003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31.271900805062991</v>
      </c>
      <c r="BB24">
        <f t="shared" si="0"/>
        <v>869.93558486047732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279.99786761503583</v>
      </c>
      <c r="L25">
        <v>11.043199585337907</v>
      </c>
      <c r="M25">
        <v>63.771196937281829</v>
      </c>
      <c r="N25">
        <v>51.883002981932997</v>
      </c>
      <c r="O25">
        <v>73.285635524000995</v>
      </c>
      <c r="P25">
        <v>27.120575137746251</v>
      </c>
      <c r="Q25">
        <v>2.6387140603448276</v>
      </c>
      <c r="R25">
        <v>9.3179912479217588</v>
      </c>
      <c r="S25">
        <v>11.589686773940347</v>
      </c>
      <c r="T25">
        <v>0</v>
      </c>
      <c r="U25">
        <v>62.14628018009104</v>
      </c>
      <c r="V25">
        <v>9.0959220389805111</v>
      </c>
      <c r="W25">
        <v>15.281030738314971</v>
      </c>
      <c r="X25">
        <v>64.786707338202262</v>
      </c>
      <c r="Y25">
        <v>0</v>
      </c>
      <c r="Z25">
        <v>2.8784289600000004</v>
      </c>
      <c r="AA25">
        <v>5.2045200000000005</v>
      </c>
      <c r="AB25">
        <v>11.533435919999999</v>
      </c>
      <c r="AC25">
        <v>8.5010146560000006</v>
      </c>
      <c r="AD25">
        <v>4.0032640800000001</v>
      </c>
      <c r="AE25">
        <v>21.712535395200003</v>
      </c>
      <c r="AF25">
        <v>6.1515000000000013</v>
      </c>
      <c r="AG25">
        <v>8.9580849600000008</v>
      </c>
      <c r="AH25">
        <v>39.512627999999999</v>
      </c>
      <c r="AI25">
        <v>1.1182032</v>
      </c>
      <c r="AJ25">
        <v>0</v>
      </c>
      <c r="AK25">
        <v>22.518960000000003</v>
      </c>
      <c r="AL25">
        <v>45.078799999999994</v>
      </c>
      <c r="AM25">
        <v>2.2833020476190478</v>
      </c>
      <c r="AN25">
        <v>0</v>
      </c>
      <c r="AO25">
        <v>2.8536580800000002</v>
      </c>
      <c r="AP25">
        <v>2.2504607999999999</v>
      </c>
      <c r="AQ25">
        <v>0</v>
      </c>
      <c r="AR25">
        <v>22.0618944</v>
      </c>
      <c r="AS25">
        <v>14.009330613600003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31.319798341516979</v>
      </c>
      <c r="BB25">
        <f t="shared" si="0"/>
        <v>871.26803293003354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279.99786761503583</v>
      </c>
      <c r="L26">
        <v>11.043200393892958</v>
      </c>
      <c r="M26">
        <v>63.771196937281829</v>
      </c>
      <c r="N26">
        <v>51.883002981932997</v>
      </c>
      <c r="O26">
        <v>73.285635524000995</v>
      </c>
      <c r="P26">
        <v>27.120575137746251</v>
      </c>
      <c r="Q26">
        <v>2.6387140603448276</v>
      </c>
      <c r="R26">
        <v>9.3179912479217588</v>
      </c>
      <c r="S26">
        <v>11.589686773940347</v>
      </c>
      <c r="T26">
        <v>0</v>
      </c>
      <c r="U26">
        <v>62.14628018009104</v>
      </c>
      <c r="V26">
        <v>9.0959220389805111</v>
      </c>
      <c r="W26">
        <v>15.281030738314971</v>
      </c>
      <c r="X26">
        <v>64.786707338202262</v>
      </c>
      <c r="Y26">
        <v>0</v>
      </c>
      <c r="Z26">
        <v>2.8784289600000004</v>
      </c>
      <c r="AA26">
        <v>5.2045200000000005</v>
      </c>
      <c r="AB26">
        <v>11.533435919999999</v>
      </c>
      <c r="AC26">
        <v>8.5010146560000006</v>
      </c>
      <c r="AD26">
        <v>4.0032640800000001</v>
      </c>
      <c r="AE26">
        <v>21.712535395200003</v>
      </c>
      <c r="AF26">
        <v>6.1515000000000013</v>
      </c>
      <c r="AG26">
        <v>8.9580849600000008</v>
      </c>
      <c r="AH26">
        <v>39.512627999999999</v>
      </c>
      <c r="AI26">
        <v>2.7955079999999999</v>
      </c>
      <c r="AJ26">
        <v>0</v>
      </c>
      <c r="AK26">
        <v>22.518960000000003</v>
      </c>
      <c r="AL26">
        <v>45.078799999999994</v>
      </c>
      <c r="AM26">
        <v>4.6251503015873014</v>
      </c>
      <c r="AN26">
        <v>0</v>
      </c>
      <c r="AO26">
        <v>2.8536580800000002</v>
      </c>
      <c r="AP26">
        <v>2.2504607999999999</v>
      </c>
      <c r="AQ26">
        <v>0</v>
      </c>
      <c r="AR26">
        <v>22.0618944</v>
      </c>
      <c r="AS26">
        <v>14.009330613600003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31.459263892802184</v>
      </c>
      <c r="BB26">
        <f t="shared" si="0"/>
        <v>875.14772124127171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279.99786761503583</v>
      </c>
      <c r="L27">
        <v>11.043167145146215</v>
      </c>
      <c r="M27">
        <v>63.771196937281829</v>
      </c>
      <c r="N27">
        <v>51.883002981932997</v>
      </c>
      <c r="O27">
        <v>73.285635524000995</v>
      </c>
      <c r="P27">
        <v>27.120575137746251</v>
      </c>
      <c r="Q27">
        <v>2.6387140603448276</v>
      </c>
      <c r="R27">
        <v>9.3179912479217588</v>
      </c>
      <c r="S27">
        <v>11.589686773940347</v>
      </c>
      <c r="T27">
        <v>0</v>
      </c>
      <c r="U27">
        <v>62.14628018009104</v>
      </c>
      <c r="V27">
        <v>9.0959220389805111</v>
      </c>
      <c r="W27">
        <v>15.281030738314971</v>
      </c>
      <c r="X27">
        <v>64.786707338202262</v>
      </c>
      <c r="Y27">
        <v>0</v>
      </c>
      <c r="Z27">
        <v>2.8784289600000004</v>
      </c>
      <c r="AA27">
        <v>5.2045200000000005</v>
      </c>
      <c r="AB27">
        <v>11.568563136</v>
      </c>
      <c r="AC27">
        <v>8.5010146560000006</v>
      </c>
      <c r="AD27">
        <v>4.0032640800000001</v>
      </c>
      <c r="AE27">
        <v>21.712535395200003</v>
      </c>
      <c r="AF27">
        <v>6.1515000000000013</v>
      </c>
      <c r="AG27">
        <v>8.9580849600000008</v>
      </c>
      <c r="AH27">
        <v>39.512627999999999</v>
      </c>
      <c r="AI27">
        <v>7.2683208000000006</v>
      </c>
      <c r="AJ27">
        <v>0</v>
      </c>
      <c r="AK27">
        <v>22.518960000000003</v>
      </c>
      <c r="AL27">
        <v>45.078799999999994</v>
      </c>
      <c r="AM27">
        <v>4.6251503015873014</v>
      </c>
      <c r="AN27">
        <v>0</v>
      </c>
      <c r="AO27">
        <v>2.8536580800000002</v>
      </c>
      <c r="AP27">
        <v>2.2504607999999999</v>
      </c>
      <c r="AQ27">
        <v>0</v>
      </c>
      <c r="AR27">
        <v>23.516524799999999</v>
      </c>
      <c r="AS27">
        <v>14.009330613600003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31.666162800349412</v>
      </c>
      <c r="BB27">
        <f t="shared" si="0"/>
        <v>880.90335950097756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279.99786761503583</v>
      </c>
      <c r="L28">
        <v>11.043200133899854</v>
      </c>
      <c r="M28">
        <v>63.771196937281829</v>
      </c>
      <c r="N28">
        <v>51.883002981932997</v>
      </c>
      <c r="O28">
        <v>73.285635524000995</v>
      </c>
      <c r="P28">
        <v>27.120575137746251</v>
      </c>
      <c r="Q28">
        <v>2.6387140603448276</v>
      </c>
      <c r="R28">
        <v>9.3179912479217588</v>
      </c>
      <c r="S28">
        <v>11.589686773940347</v>
      </c>
      <c r="T28">
        <v>0</v>
      </c>
      <c r="U28">
        <v>62.14628018009104</v>
      </c>
      <c r="V28">
        <v>9.0959220389805111</v>
      </c>
      <c r="W28">
        <v>15.281030738314971</v>
      </c>
      <c r="X28">
        <v>64.786707338202262</v>
      </c>
      <c r="Y28">
        <v>0</v>
      </c>
      <c r="Z28">
        <v>2.8987200000000004</v>
      </c>
      <c r="AA28">
        <v>5.2045200000000005</v>
      </c>
      <c r="AB28">
        <v>11.568563136</v>
      </c>
      <c r="AC28">
        <v>8.5010146560000006</v>
      </c>
      <c r="AD28">
        <v>4.0032640800000001</v>
      </c>
      <c r="AE28">
        <v>21.712535395200003</v>
      </c>
      <c r="AF28">
        <v>6.1515000000000013</v>
      </c>
      <c r="AG28">
        <v>8.9580849600000008</v>
      </c>
      <c r="AH28">
        <v>39.512627999999999</v>
      </c>
      <c r="AI28">
        <v>14.536641600000001</v>
      </c>
      <c r="AJ28">
        <v>0</v>
      </c>
      <c r="AK28">
        <v>22.518960000000003</v>
      </c>
      <c r="AL28">
        <v>45.078799999999994</v>
      </c>
      <c r="AM28">
        <v>4.6251503015873014</v>
      </c>
      <c r="AN28">
        <v>0</v>
      </c>
      <c r="AO28">
        <v>2.8536580800000002</v>
      </c>
      <c r="AP28">
        <v>2.2504607999999999</v>
      </c>
      <c r="AQ28">
        <v>0</v>
      </c>
      <c r="AR28">
        <v>23.516524799999999</v>
      </c>
      <c r="AS28">
        <v>14.009330613600003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31.919080120009085</v>
      </c>
      <c r="BB28">
        <f t="shared" si="0"/>
        <v>887.9390870100716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279.99786761503583</v>
      </c>
      <c r="L29">
        <v>11.043199230592615</v>
      </c>
      <c r="M29">
        <v>63.771196937281829</v>
      </c>
      <c r="N29">
        <v>51.883002981932997</v>
      </c>
      <c r="O29">
        <v>73.285635524000995</v>
      </c>
      <c r="P29">
        <v>27.120575137746251</v>
      </c>
      <c r="Q29">
        <v>2.6379310344827585</v>
      </c>
      <c r="R29">
        <v>9.3179912479217588</v>
      </c>
      <c r="S29">
        <v>11.589686773940347</v>
      </c>
      <c r="T29">
        <v>0</v>
      </c>
      <c r="U29">
        <v>62.14628018009104</v>
      </c>
      <c r="V29">
        <v>9.0959220389805111</v>
      </c>
      <c r="W29">
        <v>15.281030738314971</v>
      </c>
      <c r="X29">
        <v>64.786707338202262</v>
      </c>
      <c r="Y29">
        <v>0</v>
      </c>
      <c r="Z29">
        <v>2.8987200000000004</v>
      </c>
      <c r="AA29">
        <v>5.2045200000000005</v>
      </c>
      <c r="AB29">
        <v>11.568563136</v>
      </c>
      <c r="AC29">
        <v>8.5010146560000006</v>
      </c>
      <c r="AD29">
        <v>4.0032640800000001</v>
      </c>
      <c r="AE29">
        <v>21.712535395200003</v>
      </c>
      <c r="AF29">
        <v>6.1515000000000013</v>
      </c>
      <c r="AG29">
        <v>8.9580849600000008</v>
      </c>
      <c r="AH29">
        <v>39.512627999999999</v>
      </c>
      <c r="AI29">
        <v>14.536641600000001</v>
      </c>
      <c r="AJ29">
        <v>0</v>
      </c>
      <c r="AK29">
        <v>22.518960000000003</v>
      </c>
      <c r="AL29">
        <v>45.078799999999994</v>
      </c>
      <c r="AM29">
        <v>4.6251503015873014</v>
      </c>
      <c r="AN29">
        <v>0</v>
      </c>
      <c r="AO29">
        <v>2.8536580800000002</v>
      </c>
      <c r="AP29">
        <v>2.2504607999999999</v>
      </c>
      <c r="AQ29">
        <v>0</v>
      </c>
      <c r="AR29">
        <v>23.516524799999999</v>
      </c>
      <c r="AS29">
        <v>14.009330613600003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31.919051958081162</v>
      </c>
      <c r="BB29">
        <f t="shared" si="0"/>
        <v>887.93833124283026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279.99786761503583</v>
      </c>
      <c r="L30">
        <v>11.043189326345818</v>
      </c>
      <c r="M30">
        <v>63.771196937281829</v>
      </c>
      <c r="N30">
        <v>51.883002981932997</v>
      </c>
      <c r="O30">
        <v>73.285635524000995</v>
      </c>
      <c r="P30">
        <v>27.120575137746251</v>
      </c>
      <c r="Q30">
        <v>2.6379310344827585</v>
      </c>
      <c r="R30">
        <v>9.3179912479217588</v>
      </c>
      <c r="S30">
        <v>11.589686773940347</v>
      </c>
      <c r="T30">
        <v>0</v>
      </c>
      <c r="U30">
        <v>62.14628018009104</v>
      </c>
      <c r="V30">
        <v>9.0959220389805111</v>
      </c>
      <c r="W30">
        <v>15.281030738314971</v>
      </c>
      <c r="X30">
        <v>64.786707338202262</v>
      </c>
      <c r="Y30">
        <v>0</v>
      </c>
      <c r="Z30">
        <v>2.8987200000000004</v>
      </c>
      <c r="AA30">
        <v>5.2045200000000005</v>
      </c>
      <c r="AB30">
        <v>11.568563136</v>
      </c>
      <c r="AC30">
        <v>8.5010146560000006</v>
      </c>
      <c r="AD30">
        <v>4.0032640800000001</v>
      </c>
      <c r="AE30">
        <v>21.712535395200003</v>
      </c>
      <c r="AF30">
        <v>6.1515000000000013</v>
      </c>
      <c r="AG30">
        <v>8.9580849600000008</v>
      </c>
      <c r="AH30">
        <v>39.512627999999999</v>
      </c>
      <c r="AI30">
        <v>14.536641600000001</v>
      </c>
      <c r="AJ30">
        <v>0</v>
      </c>
      <c r="AK30">
        <v>22.518960000000003</v>
      </c>
      <c r="AL30">
        <v>45.078799999999994</v>
      </c>
      <c r="AM30">
        <v>4.6251503015873014</v>
      </c>
      <c r="AN30">
        <v>0</v>
      </c>
      <c r="AO30">
        <v>2.8536580800000002</v>
      </c>
      <c r="AP30">
        <v>2.2504607999999999</v>
      </c>
      <c r="AQ30">
        <v>0</v>
      </c>
      <c r="AR30">
        <v>23.516524799999999</v>
      </c>
      <c r="AS30">
        <v>14.009330613600003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31.919051388273317</v>
      </c>
      <c r="BB30">
        <f t="shared" si="0"/>
        <v>887.93832190839134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279.99617149452473</v>
      </c>
      <c r="L31">
        <v>11.043198993439479</v>
      </c>
      <c r="M31">
        <v>63.771196937281829</v>
      </c>
      <c r="N31">
        <v>51.883002981932997</v>
      </c>
      <c r="O31">
        <v>73.285635524000995</v>
      </c>
      <c r="P31">
        <v>27.120575137746251</v>
      </c>
      <c r="Q31">
        <v>2.7017653138686133</v>
      </c>
      <c r="R31">
        <v>9.3170128349788435</v>
      </c>
      <c r="S31">
        <v>11.59147134767837</v>
      </c>
      <c r="T31">
        <v>0</v>
      </c>
      <c r="U31">
        <v>62.14628018009104</v>
      </c>
      <c r="V31">
        <v>9.0965104542177357</v>
      </c>
      <c r="W31">
        <v>15.277808072133963</v>
      </c>
      <c r="X31">
        <v>64.788148630396833</v>
      </c>
      <c r="Y31">
        <v>0</v>
      </c>
      <c r="Z31">
        <v>2.8987200000000004</v>
      </c>
      <c r="AA31">
        <v>5.2045200000000005</v>
      </c>
      <c r="AB31">
        <v>11.568563136</v>
      </c>
      <c r="AC31">
        <v>8.5010146560000006</v>
      </c>
      <c r="AD31">
        <v>8.0065281600000002</v>
      </c>
      <c r="AE31">
        <v>21.712535395200003</v>
      </c>
      <c r="AF31">
        <v>6.1515000000000013</v>
      </c>
      <c r="AG31">
        <v>8.9580849600000008</v>
      </c>
      <c r="AH31">
        <v>39.512627999999999</v>
      </c>
      <c r="AI31">
        <v>14.536641600000001</v>
      </c>
      <c r="AJ31">
        <v>0</v>
      </c>
      <c r="AK31">
        <v>22.518960000000003</v>
      </c>
      <c r="AL31">
        <v>34.675999999999995</v>
      </c>
      <c r="AM31">
        <v>4.6251503015873014</v>
      </c>
      <c r="AN31">
        <v>0</v>
      </c>
      <c r="AO31">
        <v>2.8536580800000002</v>
      </c>
      <c r="AP31">
        <v>2.2504607999999999</v>
      </c>
      <c r="AQ31">
        <v>0</v>
      </c>
      <c r="AR31">
        <v>22.0618944</v>
      </c>
      <c r="AS31">
        <v>14.009330613600003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31.648654231840069</v>
      </c>
      <c r="BB31">
        <f t="shared" si="0"/>
        <v>880.41631377283909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279.99617149452473</v>
      </c>
      <c r="L32">
        <v>11.043199373852069</v>
      </c>
      <c r="M32">
        <v>63.771196937281829</v>
      </c>
      <c r="N32">
        <v>51.883002981932997</v>
      </c>
      <c r="O32">
        <v>73.285635524000995</v>
      </c>
      <c r="P32">
        <v>27.120575137746251</v>
      </c>
      <c r="Q32">
        <v>2.7017653138686133</v>
      </c>
      <c r="R32">
        <v>9.3170128349788435</v>
      </c>
      <c r="S32">
        <v>11.59147134767837</v>
      </c>
      <c r="T32">
        <v>0</v>
      </c>
      <c r="U32">
        <v>62.14628018009104</v>
      </c>
      <c r="V32">
        <v>9.0965104542177357</v>
      </c>
      <c r="W32">
        <v>15.277808072133963</v>
      </c>
      <c r="X32">
        <v>64.786707338202262</v>
      </c>
      <c r="Y32">
        <v>0</v>
      </c>
      <c r="Z32">
        <v>2.8987200000000004</v>
      </c>
      <c r="AA32">
        <v>0</v>
      </c>
      <c r="AB32">
        <v>11.568563136</v>
      </c>
      <c r="AC32">
        <v>8.5010146560000006</v>
      </c>
      <c r="AD32">
        <v>8.0065281600000002</v>
      </c>
      <c r="AE32">
        <v>21.712535395200003</v>
      </c>
      <c r="AF32">
        <v>6.1515000000000013</v>
      </c>
      <c r="AG32">
        <v>8.9580849600000008</v>
      </c>
      <c r="AH32">
        <v>39.512627999999999</v>
      </c>
      <c r="AI32">
        <v>14.536641600000001</v>
      </c>
      <c r="AJ32">
        <v>0</v>
      </c>
      <c r="AK32">
        <v>22.518960000000003</v>
      </c>
      <c r="AL32">
        <v>34.675999999999995</v>
      </c>
      <c r="AM32">
        <v>4.6251503015873014</v>
      </c>
      <c r="AN32">
        <v>0</v>
      </c>
      <c r="AO32">
        <v>2.8536580800000002</v>
      </c>
      <c r="AP32">
        <v>5.0635368000000005</v>
      </c>
      <c r="AQ32">
        <v>0</v>
      </c>
      <c r="AR32">
        <v>22.546771200000006</v>
      </c>
      <c r="AS32">
        <v>14.533971264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31.600651924983936</v>
      </c>
      <c r="BB32">
        <f t="shared" si="0"/>
        <v>879.08094861831319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279.99617149452473</v>
      </c>
      <c r="L33">
        <v>11.042802852112679</v>
      </c>
      <c r="M33">
        <v>63.771196937281829</v>
      </c>
      <c r="N33">
        <v>51.883002981932997</v>
      </c>
      <c r="O33">
        <v>73.285635524000995</v>
      </c>
      <c r="P33">
        <v>27.120575137746251</v>
      </c>
      <c r="Q33">
        <v>2.7017653138686133</v>
      </c>
      <c r="R33">
        <v>9.3170128349788435</v>
      </c>
      <c r="S33">
        <v>11.59147134767837</v>
      </c>
      <c r="T33">
        <v>0</v>
      </c>
      <c r="U33">
        <v>62.14628018009104</v>
      </c>
      <c r="V33">
        <v>9.0965104542177357</v>
      </c>
      <c r="W33">
        <v>15.277808072133963</v>
      </c>
      <c r="X33">
        <v>64.786707338202262</v>
      </c>
      <c r="Y33">
        <v>0</v>
      </c>
      <c r="Z33">
        <v>2.8784289600000004</v>
      </c>
      <c r="AA33">
        <v>0</v>
      </c>
      <c r="AB33">
        <v>11.568563136</v>
      </c>
      <c r="AC33">
        <v>8.5010146560000006</v>
      </c>
      <c r="AD33">
        <v>8.0065281600000002</v>
      </c>
      <c r="AE33">
        <v>21.712535395200003</v>
      </c>
      <c r="AF33">
        <v>6.1515000000000013</v>
      </c>
      <c r="AG33">
        <v>8.9580849600000008</v>
      </c>
      <c r="AH33">
        <v>39.512627999999999</v>
      </c>
      <c r="AI33">
        <v>14.536641600000001</v>
      </c>
      <c r="AJ33">
        <v>0</v>
      </c>
      <c r="AK33">
        <v>22.518960000000003</v>
      </c>
      <c r="AL33">
        <v>34.675999999999995</v>
      </c>
      <c r="AM33">
        <v>4.6251503015873014</v>
      </c>
      <c r="AN33">
        <v>0</v>
      </c>
      <c r="AO33">
        <v>2.8536580800000002</v>
      </c>
      <c r="AP33">
        <v>5.0635368000000005</v>
      </c>
      <c r="AQ33">
        <v>0</v>
      </c>
      <c r="AR33">
        <v>22.546771200000006</v>
      </c>
      <c r="AS33">
        <v>14.533971264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31.599933786888677</v>
      </c>
      <c r="BB33">
        <f t="shared" si="0"/>
        <v>879.06097919466902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279.99617149452473</v>
      </c>
      <c r="L34">
        <v>11.042802852112679</v>
      </c>
      <c r="M34">
        <v>63.771196937281829</v>
      </c>
      <c r="N34">
        <v>51.883002981932997</v>
      </c>
      <c r="O34">
        <v>73.285635524000995</v>
      </c>
      <c r="P34">
        <v>27.120575137746251</v>
      </c>
      <c r="Q34">
        <v>2.7017653138686133</v>
      </c>
      <c r="R34">
        <v>9.3170128349788435</v>
      </c>
      <c r="S34">
        <v>11.59147134767837</v>
      </c>
      <c r="T34">
        <v>0</v>
      </c>
      <c r="U34">
        <v>62.14628018009104</v>
      </c>
      <c r="V34">
        <v>9.0965104542177357</v>
      </c>
      <c r="W34">
        <v>15.277808072133963</v>
      </c>
      <c r="X34">
        <v>64.786707338202262</v>
      </c>
      <c r="Y34">
        <v>0</v>
      </c>
      <c r="Z34">
        <v>2.8784289600000004</v>
      </c>
      <c r="AA34">
        <v>0</v>
      </c>
      <c r="AB34">
        <v>11.568563136</v>
      </c>
      <c r="AC34">
        <v>8.5010146560000006</v>
      </c>
      <c r="AD34">
        <v>8.0065281600000002</v>
      </c>
      <c r="AE34">
        <v>21.712535395200003</v>
      </c>
      <c r="AF34">
        <v>6.1515000000000013</v>
      </c>
      <c r="AG34">
        <v>8.9580849600000008</v>
      </c>
      <c r="AH34">
        <v>39.512627999999999</v>
      </c>
      <c r="AI34">
        <v>3.3546096000000003</v>
      </c>
      <c r="AJ34">
        <v>0</v>
      </c>
      <c r="AK34">
        <v>22.518960000000003</v>
      </c>
      <c r="AL34">
        <v>34.675999999999995</v>
      </c>
      <c r="AM34">
        <v>4.6251503015873014</v>
      </c>
      <c r="AN34">
        <v>0</v>
      </c>
      <c r="AO34">
        <v>2.8536580800000002</v>
      </c>
      <c r="AP34">
        <v>2.2504607999999999</v>
      </c>
      <c r="AQ34">
        <v>0</v>
      </c>
      <c r="AR34">
        <v>22.546771200000006</v>
      </c>
      <c r="AS34">
        <v>14.533971264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31.114303758888681</v>
      </c>
      <c r="BB34">
        <f t="shared" si="0"/>
        <v>865.551501222669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279.99617149452473</v>
      </c>
      <c r="L35">
        <v>11.042802852112679</v>
      </c>
      <c r="M35">
        <v>63.771196937281829</v>
      </c>
      <c r="N35">
        <v>51.883002981932997</v>
      </c>
      <c r="O35">
        <v>73.285635524000995</v>
      </c>
      <c r="P35">
        <v>27.120575137746251</v>
      </c>
      <c r="Q35">
        <v>2.7349011611077829</v>
      </c>
      <c r="R35">
        <v>9.3057895622895632</v>
      </c>
      <c r="S35">
        <v>11.591287728658537</v>
      </c>
      <c r="T35">
        <v>0</v>
      </c>
      <c r="U35">
        <v>62.14628018009104</v>
      </c>
      <c r="V35">
        <v>9.0965104542177357</v>
      </c>
      <c r="W35">
        <v>15.277808072133963</v>
      </c>
      <c r="X35">
        <v>64.788148630396833</v>
      </c>
      <c r="Y35">
        <v>0</v>
      </c>
      <c r="Z35">
        <v>2.8784289600000004</v>
      </c>
      <c r="AA35">
        <v>0</v>
      </c>
      <c r="AB35">
        <v>11.568563136</v>
      </c>
      <c r="AC35">
        <v>8.5010146560000006</v>
      </c>
      <c r="AD35">
        <v>8.0065281600000002</v>
      </c>
      <c r="AE35">
        <v>21.712535395200003</v>
      </c>
      <c r="AF35">
        <v>6.1515000000000013</v>
      </c>
      <c r="AG35">
        <v>8.9580849600000008</v>
      </c>
      <c r="AH35">
        <v>39.512627999999999</v>
      </c>
      <c r="AI35">
        <v>1.1182032</v>
      </c>
      <c r="AJ35">
        <v>0</v>
      </c>
      <c r="AK35">
        <v>22.518960000000003</v>
      </c>
      <c r="AL35">
        <v>34.675999999999995</v>
      </c>
      <c r="AM35">
        <v>4.6251503015873014</v>
      </c>
      <c r="AN35">
        <v>0</v>
      </c>
      <c r="AO35">
        <v>2.8536580800000002</v>
      </c>
      <c r="AP35">
        <v>2.2504607999999999</v>
      </c>
      <c r="AQ35">
        <v>0</v>
      </c>
      <c r="AR35">
        <v>22.546771200000006</v>
      </c>
      <c r="AS35">
        <v>14.533971264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31.037504457531107</v>
      </c>
      <c r="BB35">
        <f t="shared" si="0"/>
        <v>863.4150643717511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279.99786761503583</v>
      </c>
      <c r="L36">
        <v>11.043199373852069</v>
      </c>
      <c r="M36">
        <v>63.771196937281829</v>
      </c>
      <c r="N36">
        <v>51.883002981932997</v>
      </c>
      <c r="O36">
        <v>73.285635524000995</v>
      </c>
      <c r="P36">
        <v>27.120575137746251</v>
      </c>
      <c r="Q36">
        <v>2.7349011611077829</v>
      </c>
      <c r="R36">
        <v>9.3057895622895632</v>
      </c>
      <c r="S36">
        <v>11.591287728658537</v>
      </c>
      <c r="T36">
        <v>0</v>
      </c>
      <c r="U36">
        <v>62.14628018009104</v>
      </c>
      <c r="V36">
        <v>9.0965104542177357</v>
      </c>
      <c r="W36">
        <v>15.277808072133963</v>
      </c>
      <c r="X36">
        <v>64.788148630396833</v>
      </c>
      <c r="Y36">
        <v>0</v>
      </c>
      <c r="Z36">
        <v>2.8784289600000004</v>
      </c>
      <c r="AA36">
        <v>0</v>
      </c>
      <c r="AB36">
        <v>11.568563136</v>
      </c>
      <c r="AC36">
        <v>8.5010146560000006</v>
      </c>
      <c r="AD36">
        <v>8.0065281600000002</v>
      </c>
      <c r="AE36">
        <v>21.712535395200003</v>
      </c>
      <c r="AF36">
        <v>6.1515000000000013</v>
      </c>
      <c r="AG36">
        <v>8.9580849600000008</v>
      </c>
      <c r="AH36">
        <v>39.512627999999999</v>
      </c>
      <c r="AI36">
        <v>1.1182032</v>
      </c>
      <c r="AJ36">
        <v>0</v>
      </c>
      <c r="AK36">
        <v>22.518960000000003</v>
      </c>
      <c r="AL36">
        <v>34.675999999999995</v>
      </c>
      <c r="AM36">
        <v>4.6251503015873014</v>
      </c>
      <c r="AN36">
        <v>0</v>
      </c>
      <c r="AO36">
        <v>2.8536580800000002</v>
      </c>
      <c r="AP36">
        <v>2.2504607999999999</v>
      </c>
      <c r="AQ36">
        <v>0</v>
      </c>
      <c r="AR36">
        <v>22.546771200000006</v>
      </c>
      <c r="AS36">
        <v>14.009330613600003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31.019372109321132</v>
      </c>
      <c r="BB36">
        <f t="shared" si="0"/>
        <v>862.91064871181163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279.99797862394826</v>
      </c>
      <c r="L37">
        <v>11.043199373852069</v>
      </c>
      <c r="M37">
        <v>63.771196937281829</v>
      </c>
      <c r="N37">
        <v>51.883002981932997</v>
      </c>
      <c r="O37">
        <v>73.285635524000995</v>
      </c>
      <c r="P37">
        <v>27.120575137746251</v>
      </c>
      <c r="Q37">
        <v>2.7349011611077829</v>
      </c>
      <c r="R37">
        <v>9.3057895622895632</v>
      </c>
      <c r="S37">
        <v>11.591287728658537</v>
      </c>
      <c r="T37">
        <v>0</v>
      </c>
      <c r="U37">
        <v>62.14628018009104</v>
      </c>
      <c r="V37">
        <v>9.0965104542177357</v>
      </c>
      <c r="W37">
        <v>15.277808072133963</v>
      </c>
      <c r="X37">
        <v>64.788148630396833</v>
      </c>
      <c r="Y37">
        <v>0</v>
      </c>
      <c r="Z37">
        <v>2.8784289600000004</v>
      </c>
      <c r="AA37">
        <v>0</v>
      </c>
      <c r="AB37">
        <v>11.568563136</v>
      </c>
      <c r="AC37">
        <v>8.5010146560000006</v>
      </c>
      <c r="AD37">
        <v>8.0065281600000002</v>
      </c>
      <c r="AE37">
        <v>21.712535395200003</v>
      </c>
      <c r="AF37">
        <v>6.1515000000000013</v>
      </c>
      <c r="AG37">
        <v>8.9580849600000008</v>
      </c>
      <c r="AH37">
        <v>39.512627999999999</v>
      </c>
      <c r="AI37">
        <v>1.1182032</v>
      </c>
      <c r="AJ37">
        <v>0</v>
      </c>
      <c r="AK37">
        <v>22.518960000000003</v>
      </c>
      <c r="AL37">
        <v>34.675999999999995</v>
      </c>
      <c r="AM37">
        <v>4.6251503015873014</v>
      </c>
      <c r="AN37">
        <v>0</v>
      </c>
      <c r="AO37">
        <v>3.3701572799999995</v>
      </c>
      <c r="AP37">
        <v>2.2504607999999999</v>
      </c>
      <c r="AQ37">
        <v>0</v>
      </c>
      <c r="AR37">
        <v>22.546771200000006</v>
      </c>
      <c r="AS37">
        <v>14.009330613600003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31.037298420617205</v>
      </c>
      <c r="BB37">
        <f t="shared" si="0"/>
        <v>863.40933260942802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279.99617149452473</v>
      </c>
      <c r="L38">
        <v>11.042802852112679</v>
      </c>
      <c r="M38">
        <v>63.771196937281829</v>
      </c>
      <c r="N38">
        <v>51.883002981932997</v>
      </c>
      <c r="O38">
        <v>73.285635524000995</v>
      </c>
      <c r="P38">
        <v>27.120575137746251</v>
      </c>
      <c r="Q38">
        <v>2.7349011611077829</v>
      </c>
      <c r="R38">
        <v>9.3057895622895632</v>
      </c>
      <c r="S38">
        <v>11.591287728658537</v>
      </c>
      <c r="T38">
        <v>0</v>
      </c>
      <c r="U38">
        <v>62.14628018009104</v>
      </c>
      <c r="V38">
        <v>9.0965104542177357</v>
      </c>
      <c r="W38">
        <v>15.277808072133963</v>
      </c>
      <c r="X38">
        <v>64.788148630396833</v>
      </c>
      <c r="Y38">
        <v>0</v>
      </c>
      <c r="Z38">
        <v>2.8784289600000004</v>
      </c>
      <c r="AA38">
        <v>0</v>
      </c>
      <c r="AB38">
        <v>11.568563136</v>
      </c>
      <c r="AC38">
        <v>8.5010146560000006</v>
      </c>
      <c r="AD38">
        <v>8.0065281600000002</v>
      </c>
      <c r="AE38">
        <v>21.712535395200003</v>
      </c>
      <c r="AF38">
        <v>6.1515000000000013</v>
      </c>
      <c r="AG38">
        <v>8.9580849600000008</v>
      </c>
      <c r="AH38">
        <v>39.512627999999999</v>
      </c>
      <c r="AI38">
        <v>6.4296683999999997</v>
      </c>
      <c r="AJ38">
        <v>0</v>
      </c>
      <c r="AK38">
        <v>22.518960000000003</v>
      </c>
      <c r="AL38">
        <v>34.675999999999995</v>
      </c>
      <c r="AM38">
        <v>4.6251503015873014</v>
      </c>
      <c r="AN38">
        <v>0</v>
      </c>
      <c r="AO38">
        <v>3.3701572799999995</v>
      </c>
      <c r="AP38">
        <v>2.2504607999999999</v>
      </c>
      <c r="AQ38">
        <v>0</v>
      </c>
      <c r="AR38">
        <v>22.546771200000006</v>
      </c>
      <c r="AS38">
        <v>14.009330613600003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31.221529696731103</v>
      </c>
      <c r="BB38">
        <f t="shared" si="0"/>
        <v>868.53436288215107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279.99617149452473</v>
      </c>
      <c r="L39">
        <v>11.042802852112679</v>
      </c>
      <c r="M39">
        <v>63.771196937281829</v>
      </c>
      <c r="N39">
        <v>51.883002981932997</v>
      </c>
      <c r="O39">
        <v>73.285635524000995</v>
      </c>
      <c r="P39">
        <v>27.120575137746251</v>
      </c>
      <c r="Q39">
        <v>2.7349011611077829</v>
      </c>
      <c r="R39">
        <v>9.3057895622895632</v>
      </c>
      <c r="S39">
        <v>11.591287728658537</v>
      </c>
      <c r="T39">
        <v>0</v>
      </c>
      <c r="U39">
        <v>62.14628018009104</v>
      </c>
      <c r="V39">
        <v>9.0965104542177357</v>
      </c>
      <c r="W39">
        <v>15.277808072133963</v>
      </c>
      <c r="X39">
        <v>64.788148630396833</v>
      </c>
      <c r="Y39">
        <v>0</v>
      </c>
      <c r="Z39">
        <v>2.8784289600000004</v>
      </c>
      <c r="AA39">
        <v>0</v>
      </c>
      <c r="AB39">
        <v>11.568563136</v>
      </c>
      <c r="AC39">
        <v>8.5010146560000006</v>
      </c>
      <c r="AD39">
        <v>8.0065281600000002</v>
      </c>
      <c r="AE39">
        <v>21.712535395200003</v>
      </c>
      <c r="AF39">
        <v>6.1515000000000013</v>
      </c>
      <c r="AG39">
        <v>8.9580849600000008</v>
      </c>
      <c r="AH39">
        <v>39.512627999999999</v>
      </c>
      <c r="AI39">
        <v>6.4296683999999997</v>
      </c>
      <c r="AJ39">
        <v>0</v>
      </c>
      <c r="AK39">
        <v>22.518960000000003</v>
      </c>
      <c r="AL39">
        <v>34.675999999999995</v>
      </c>
      <c r="AM39">
        <v>4.6251503015873014</v>
      </c>
      <c r="AN39">
        <v>0</v>
      </c>
      <c r="AO39">
        <v>3.3701572799999995</v>
      </c>
      <c r="AP39">
        <v>2.2504607999999999</v>
      </c>
      <c r="AQ39">
        <v>0</v>
      </c>
      <c r="AR39">
        <v>22.546771200000006</v>
      </c>
      <c r="AS39">
        <v>14.009330613600003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31.221529696731103</v>
      </c>
      <c r="BB39">
        <f t="shared" si="0"/>
        <v>868.53436288215107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279.99617149452473</v>
      </c>
      <c r="L40">
        <v>11.042802852112679</v>
      </c>
      <c r="M40">
        <v>63.771196937281829</v>
      </c>
      <c r="N40">
        <v>51.883002981932997</v>
      </c>
      <c r="O40">
        <v>73.285635524000995</v>
      </c>
      <c r="P40">
        <v>27.120575137746251</v>
      </c>
      <c r="Q40">
        <v>2.7349011611077829</v>
      </c>
      <c r="R40">
        <v>9.3057895622895632</v>
      </c>
      <c r="S40">
        <v>11.591287728658537</v>
      </c>
      <c r="T40">
        <v>0</v>
      </c>
      <c r="U40">
        <v>62.14628018009104</v>
      </c>
      <c r="V40">
        <v>9.0965104542177357</v>
      </c>
      <c r="W40">
        <v>15.277808072133963</v>
      </c>
      <c r="X40">
        <v>64.788148630396833</v>
      </c>
      <c r="Y40">
        <v>0</v>
      </c>
      <c r="Z40">
        <v>2.8784289600000004</v>
      </c>
      <c r="AA40">
        <v>0</v>
      </c>
      <c r="AB40">
        <v>11.568563136</v>
      </c>
      <c r="AC40">
        <v>8.5010146560000006</v>
      </c>
      <c r="AD40">
        <v>8.0065281600000002</v>
      </c>
      <c r="AE40">
        <v>21.712535395200003</v>
      </c>
      <c r="AF40">
        <v>6.1515000000000013</v>
      </c>
      <c r="AG40">
        <v>8.9580849600000008</v>
      </c>
      <c r="AH40">
        <v>39.512627999999999</v>
      </c>
      <c r="AI40">
        <v>6.4296683999999997</v>
      </c>
      <c r="AJ40">
        <v>0</v>
      </c>
      <c r="AK40">
        <v>22.518960000000003</v>
      </c>
      <c r="AL40">
        <v>34.675999999999995</v>
      </c>
      <c r="AM40">
        <v>4.6251503015873014</v>
      </c>
      <c r="AN40">
        <v>0</v>
      </c>
      <c r="AO40">
        <v>3.3701572799999995</v>
      </c>
      <c r="AP40">
        <v>2.2504607999999999</v>
      </c>
      <c r="AQ40">
        <v>0</v>
      </c>
      <c r="AR40">
        <v>22.546771200000006</v>
      </c>
      <c r="AS40">
        <v>14.009330613600003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31.221529696731103</v>
      </c>
      <c r="BB40">
        <f t="shared" si="0"/>
        <v>868.53436288215107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279.99617149452473</v>
      </c>
      <c r="L41">
        <v>11.042802852112679</v>
      </c>
      <c r="M41">
        <v>63.771196937281829</v>
      </c>
      <c r="N41">
        <v>51.883002981932997</v>
      </c>
      <c r="O41">
        <v>73.285635524000995</v>
      </c>
      <c r="P41">
        <v>27.120575137746251</v>
      </c>
      <c r="Q41">
        <v>2.7349011611077829</v>
      </c>
      <c r="R41">
        <v>9.3057895622895632</v>
      </c>
      <c r="S41">
        <v>11.591287728658537</v>
      </c>
      <c r="T41">
        <v>0</v>
      </c>
      <c r="U41">
        <v>62.14628018009104</v>
      </c>
      <c r="V41">
        <v>9.0965104542177357</v>
      </c>
      <c r="W41">
        <v>15.277808072133963</v>
      </c>
      <c r="X41">
        <v>64.788148630396833</v>
      </c>
      <c r="Y41">
        <v>0</v>
      </c>
      <c r="Z41">
        <v>2.8784289600000004</v>
      </c>
      <c r="AA41">
        <v>0</v>
      </c>
      <c r="AB41">
        <v>11.568563136</v>
      </c>
      <c r="AC41">
        <v>8.5010146560000006</v>
      </c>
      <c r="AD41">
        <v>8.0065281600000002</v>
      </c>
      <c r="AE41">
        <v>21.712535395200003</v>
      </c>
      <c r="AF41">
        <v>6.1515000000000013</v>
      </c>
      <c r="AG41">
        <v>8.9580849600000008</v>
      </c>
      <c r="AH41">
        <v>39.512627999999999</v>
      </c>
      <c r="AI41">
        <v>6.4296683999999997</v>
      </c>
      <c r="AJ41">
        <v>0</v>
      </c>
      <c r="AK41">
        <v>22.518960000000003</v>
      </c>
      <c r="AL41">
        <v>26.006999999999994</v>
      </c>
      <c r="AM41">
        <v>4.6251503015873014</v>
      </c>
      <c r="AN41">
        <v>0</v>
      </c>
      <c r="AO41">
        <v>3.3701572799999995</v>
      </c>
      <c r="AP41">
        <v>2.2504607999999999</v>
      </c>
      <c r="AQ41">
        <v>0</v>
      </c>
      <c r="AR41">
        <v>22.546771200000006</v>
      </c>
      <c r="AS41">
        <v>14.009330613600003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30.920715396731104</v>
      </c>
      <c r="BB41">
        <f t="shared" si="0"/>
        <v>860.16617718215093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279.99617149452473</v>
      </c>
      <c r="L42">
        <v>11.042802852112679</v>
      </c>
      <c r="M42">
        <v>63.771196937281829</v>
      </c>
      <c r="N42">
        <v>51.883002981932997</v>
      </c>
      <c r="O42">
        <v>73.285635524000995</v>
      </c>
      <c r="P42">
        <v>27.120575137746251</v>
      </c>
      <c r="Q42">
        <v>2.7349011611077829</v>
      </c>
      <c r="R42">
        <v>9.3057895622895632</v>
      </c>
      <c r="S42">
        <v>11.591287728658537</v>
      </c>
      <c r="T42">
        <v>0</v>
      </c>
      <c r="U42">
        <v>62.14628018009104</v>
      </c>
      <c r="V42">
        <v>9.0965104542177357</v>
      </c>
      <c r="W42">
        <v>15.277808072133963</v>
      </c>
      <c r="X42">
        <v>64.788148630396833</v>
      </c>
      <c r="Y42">
        <v>0</v>
      </c>
      <c r="Z42">
        <v>2.8784289600000004</v>
      </c>
      <c r="AA42">
        <v>0</v>
      </c>
      <c r="AB42">
        <v>11.568563136</v>
      </c>
      <c r="AC42">
        <v>8.5010146560000006</v>
      </c>
      <c r="AD42">
        <v>8.0065281600000002</v>
      </c>
      <c r="AE42">
        <v>21.712535395200003</v>
      </c>
      <c r="AF42">
        <v>6.1515000000000013</v>
      </c>
      <c r="AG42">
        <v>8.9580849600000008</v>
      </c>
      <c r="AH42">
        <v>39.512627999999999</v>
      </c>
      <c r="AI42">
        <v>1.1182032</v>
      </c>
      <c r="AJ42">
        <v>0</v>
      </c>
      <c r="AK42">
        <v>22.518960000000003</v>
      </c>
      <c r="AL42">
        <v>26.006999999999994</v>
      </c>
      <c r="AM42">
        <v>4.6251503015873014</v>
      </c>
      <c r="AN42">
        <v>0</v>
      </c>
      <c r="AO42">
        <v>3.3701572799999995</v>
      </c>
      <c r="AP42">
        <v>2.2504607999999999</v>
      </c>
      <c r="AQ42">
        <v>0</v>
      </c>
      <c r="AR42">
        <v>22.546771200000006</v>
      </c>
      <c r="AS42">
        <v>14.009330613600003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30.73640731273111</v>
      </c>
      <c r="BB42">
        <f t="shared" si="0"/>
        <v>855.03902006615101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349.99597918637653</v>
      </c>
      <c r="L43">
        <v>11.042802852112679</v>
      </c>
      <c r="M43">
        <v>63.771196937281829</v>
      </c>
      <c r="N43">
        <v>51.883002981932997</v>
      </c>
      <c r="O43">
        <v>73.285635524000995</v>
      </c>
      <c r="P43">
        <v>27.120575137746251</v>
      </c>
      <c r="Q43">
        <v>2.7349011611077829</v>
      </c>
      <c r="R43">
        <v>9.3057895622895632</v>
      </c>
      <c r="S43">
        <v>11.591287728658537</v>
      </c>
      <c r="T43">
        <v>0</v>
      </c>
      <c r="U43">
        <v>62.14628018009104</v>
      </c>
      <c r="V43">
        <v>9.0965104542177357</v>
      </c>
      <c r="W43">
        <v>15.277808072133963</v>
      </c>
      <c r="X43">
        <v>64.786707338202262</v>
      </c>
      <c r="Y43">
        <v>0</v>
      </c>
      <c r="Z43">
        <v>5.7568579200000007</v>
      </c>
      <c r="AA43">
        <v>0</v>
      </c>
      <c r="AB43">
        <v>11.568563136</v>
      </c>
      <c r="AC43">
        <v>8.5010146560000006</v>
      </c>
      <c r="AD43">
        <v>8.0065281600000002</v>
      </c>
      <c r="AE43">
        <v>21.712535395200003</v>
      </c>
      <c r="AF43">
        <v>0</v>
      </c>
      <c r="AG43">
        <v>8.9580849600000008</v>
      </c>
      <c r="AH43">
        <v>39.512627999999999</v>
      </c>
      <c r="AI43">
        <v>1.1182032</v>
      </c>
      <c r="AJ43">
        <v>0</v>
      </c>
      <c r="AK43">
        <v>22.518960000000003</v>
      </c>
      <c r="AL43">
        <v>26.006999999999994</v>
      </c>
      <c r="AM43">
        <v>4.6251503015873014</v>
      </c>
      <c r="AN43">
        <v>0</v>
      </c>
      <c r="AO43">
        <v>3.3701572799999995</v>
      </c>
      <c r="AP43">
        <v>2.2504607999999999</v>
      </c>
      <c r="AQ43">
        <v>0</v>
      </c>
      <c r="AR43">
        <v>22.546771200000006</v>
      </c>
      <c r="AS43">
        <v>14.009330613600003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33.051775044528533</v>
      </c>
      <c r="BB43">
        <f t="shared" si="0"/>
        <v>919.44894769401094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419.99583987601198</v>
      </c>
      <c r="L44">
        <v>11.042802852112679</v>
      </c>
      <c r="M44">
        <v>63.771196937281829</v>
      </c>
      <c r="N44">
        <v>51.883002981932997</v>
      </c>
      <c r="O44">
        <v>73.285635524000995</v>
      </c>
      <c r="P44">
        <v>27.120575137746251</v>
      </c>
      <c r="Q44">
        <v>2.7349011611077829</v>
      </c>
      <c r="R44">
        <v>9.3057895622895632</v>
      </c>
      <c r="S44">
        <v>11.591287728658537</v>
      </c>
      <c r="T44">
        <v>0</v>
      </c>
      <c r="U44">
        <v>62.14628018009104</v>
      </c>
      <c r="V44">
        <v>9.0965104542177357</v>
      </c>
      <c r="W44">
        <v>15.277808072133963</v>
      </c>
      <c r="X44">
        <v>64.786707338202262</v>
      </c>
      <c r="Y44">
        <v>0</v>
      </c>
      <c r="Z44">
        <v>5.7568579200000007</v>
      </c>
      <c r="AA44">
        <v>0</v>
      </c>
      <c r="AB44">
        <v>11.533435919999999</v>
      </c>
      <c r="AC44">
        <v>8.5010146560000006</v>
      </c>
      <c r="AD44">
        <v>8.0065281600000002</v>
      </c>
      <c r="AE44">
        <v>21.712535395200003</v>
      </c>
      <c r="AF44">
        <v>0</v>
      </c>
      <c r="AG44">
        <v>8.9580849600000008</v>
      </c>
      <c r="AH44">
        <v>39.512627999999999</v>
      </c>
      <c r="AI44">
        <v>1.1182032</v>
      </c>
      <c r="AJ44">
        <v>0</v>
      </c>
      <c r="AK44">
        <v>22.518960000000003</v>
      </c>
      <c r="AL44">
        <v>26.006999999999994</v>
      </c>
      <c r="AM44">
        <v>4.6251503015873014</v>
      </c>
      <c r="AN44">
        <v>0</v>
      </c>
      <c r="AO44">
        <v>3.3701572799999995</v>
      </c>
      <c r="AP44">
        <v>2.2504607999999999</v>
      </c>
      <c r="AQ44">
        <v>0</v>
      </c>
      <c r="AR44">
        <v>22.0618944</v>
      </c>
      <c r="AS44">
        <v>14.009330613600003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35.462725678458888</v>
      </c>
      <c r="BB44">
        <f t="shared" si="0"/>
        <v>986.51785373371615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469.99669538095952</v>
      </c>
      <c r="L45">
        <v>11.043199188710391</v>
      </c>
      <c r="M45">
        <v>63.771196937281829</v>
      </c>
      <c r="N45">
        <v>51.883002981932997</v>
      </c>
      <c r="O45">
        <v>73.285635524000995</v>
      </c>
      <c r="P45">
        <v>27.120575137746251</v>
      </c>
      <c r="Q45">
        <v>2.637964448275862</v>
      </c>
      <c r="R45">
        <v>9.3142500551267915</v>
      </c>
      <c r="S45">
        <v>11.584360248447206</v>
      </c>
      <c r="T45">
        <v>0</v>
      </c>
      <c r="U45">
        <v>62.14628018009104</v>
      </c>
      <c r="V45">
        <v>9.0959220389805111</v>
      </c>
      <c r="W45">
        <v>15.281030738314971</v>
      </c>
      <c r="X45">
        <v>64.786707338202262</v>
      </c>
      <c r="Y45">
        <v>0</v>
      </c>
      <c r="Z45">
        <v>5.7568579200000007</v>
      </c>
      <c r="AA45">
        <v>0</v>
      </c>
      <c r="AB45">
        <v>11.533435919999999</v>
      </c>
      <c r="AC45">
        <v>8.5010146560000006</v>
      </c>
      <c r="AD45">
        <v>8.0065281600000002</v>
      </c>
      <c r="AE45">
        <v>21.712535395200003</v>
      </c>
      <c r="AF45">
        <v>0</v>
      </c>
      <c r="AG45">
        <v>8.9580849600000008</v>
      </c>
      <c r="AH45">
        <v>39.512627999999999</v>
      </c>
      <c r="AI45">
        <v>1.1182032</v>
      </c>
      <c r="AJ45">
        <v>0</v>
      </c>
      <c r="AK45">
        <v>22.518960000000003</v>
      </c>
      <c r="AL45">
        <v>26.006999999999994</v>
      </c>
      <c r="AM45">
        <v>4.6251503015873014</v>
      </c>
      <c r="AN45">
        <v>0</v>
      </c>
      <c r="AO45">
        <v>3.3701572799999995</v>
      </c>
      <c r="AP45">
        <v>2.2504607999999999</v>
      </c>
      <c r="AQ45">
        <v>0</v>
      </c>
      <c r="AR45">
        <v>22.0618944</v>
      </c>
      <c r="AS45">
        <v>14.009330613600003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37.19455011828348</v>
      </c>
      <c r="BB45">
        <f t="shared" si="0"/>
        <v>1034.6945116861743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494.99628622705546</v>
      </c>
      <c r="L46">
        <v>11.043200795794498</v>
      </c>
      <c r="M46">
        <v>63.771196937281829</v>
      </c>
      <c r="N46">
        <v>51.883002981932997</v>
      </c>
      <c r="O46">
        <v>73.285635524000995</v>
      </c>
      <c r="P46">
        <v>27.120575137746251</v>
      </c>
      <c r="Q46">
        <v>2.637964448275862</v>
      </c>
      <c r="R46">
        <v>9.3179912479217588</v>
      </c>
      <c r="S46">
        <v>11.589686773940347</v>
      </c>
      <c r="T46">
        <v>0</v>
      </c>
      <c r="U46">
        <v>62.14628018009104</v>
      </c>
      <c r="V46">
        <v>9.0959220389805111</v>
      </c>
      <c r="W46">
        <v>15.281030738314971</v>
      </c>
      <c r="X46">
        <v>64.786707338202262</v>
      </c>
      <c r="Y46">
        <v>0</v>
      </c>
      <c r="Z46">
        <v>5.7568579200000007</v>
      </c>
      <c r="AA46">
        <v>0</v>
      </c>
      <c r="AB46">
        <v>11.533435919999999</v>
      </c>
      <c r="AC46">
        <v>8.5010146560000006</v>
      </c>
      <c r="AD46">
        <v>8.0065281600000002</v>
      </c>
      <c r="AE46">
        <v>21.712535395200003</v>
      </c>
      <c r="AF46">
        <v>0</v>
      </c>
      <c r="AG46">
        <v>8.9580849600000008</v>
      </c>
      <c r="AH46">
        <v>39.512627999999999</v>
      </c>
      <c r="AI46">
        <v>1.1182032</v>
      </c>
      <c r="AJ46">
        <v>0</v>
      </c>
      <c r="AK46">
        <v>22.518960000000003</v>
      </c>
      <c r="AL46">
        <v>26.006999999999994</v>
      </c>
      <c r="AM46">
        <v>4.6251503015873014</v>
      </c>
      <c r="AN46">
        <v>0</v>
      </c>
      <c r="AO46">
        <v>3.3701572799999995</v>
      </c>
      <c r="AP46">
        <v>2.2504607999999999</v>
      </c>
      <c r="AQ46">
        <v>0</v>
      </c>
      <c r="AR46">
        <v>22.0618944</v>
      </c>
      <c r="AS46">
        <v>14.009330613600003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38.062352311123327</v>
      </c>
      <c r="BB46">
        <f t="shared" si="0"/>
        <v>1058.835369664803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494.99628622705546</v>
      </c>
      <c r="L47">
        <v>11.043201176017268</v>
      </c>
      <c r="M47">
        <v>63.771196937281829</v>
      </c>
      <c r="N47">
        <v>51.883002981932997</v>
      </c>
      <c r="O47">
        <v>73.285635524000995</v>
      </c>
      <c r="P47">
        <v>27.120575137746251</v>
      </c>
      <c r="Q47">
        <v>2.6379310344827585</v>
      </c>
      <c r="R47">
        <v>9.3179912479217588</v>
      </c>
      <c r="S47">
        <v>11.589686773940347</v>
      </c>
      <c r="T47">
        <v>0</v>
      </c>
      <c r="U47">
        <v>62.14628018009104</v>
      </c>
      <c r="V47">
        <v>9.0959220389805111</v>
      </c>
      <c r="W47">
        <v>15.281030738314971</v>
      </c>
      <c r="X47">
        <v>64.786707338202262</v>
      </c>
      <c r="Y47">
        <v>0</v>
      </c>
      <c r="Z47">
        <v>5.7568579200000007</v>
      </c>
      <c r="AA47">
        <v>0</v>
      </c>
      <c r="AB47">
        <v>11.533435919999999</v>
      </c>
      <c r="AC47">
        <v>4.2505073280000003</v>
      </c>
      <c r="AD47">
        <v>8.0065281600000002</v>
      </c>
      <c r="AE47">
        <v>21.712535395200003</v>
      </c>
      <c r="AF47">
        <v>0</v>
      </c>
      <c r="AG47">
        <v>8.9580849600000008</v>
      </c>
      <c r="AH47">
        <v>39.512627999999999</v>
      </c>
      <c r="AI47">
        <v>1.1182032</v>
      </c>
      <c r="AJ47">
        <v>0</v>
      </c>
      <c r="AK47">
        <v>22.518960000000003</v>
      </c>
      <c r="AL47">
        <v>34.675999999999995</v>
      </c>
      <c r="AM47">
        <v>4.6251503015873014</v>
      </c>
      <c r="AN47">
        <v>0</v>
      </c>
      <c r="AO47">
        <v>3.2281200000000005</v>
      </c>
      <c r="AP47">
        <v>2.2504607999999999</v>
      </c>
      <c r="AQ47">
        <v>0</v>
      </c>
      <c r="AR47">
        <v>22.0618944</v>
      </c>
      <c r="AS47">
        <v>14.009330613600003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38.210744386780597</v>
      </c>
      <c r="BB47">
        <f t="shared" si="0"/>
        <v>1062.9633999475752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494.99628622705546</v>
      </c>
      <c r="L48">
        <v>11.043190811763111</v>
      </c>
      <c r="M48">
        <v>63.771196937281829</v>
      </c>
      <c r="N48">
        <v>51.883002981932997</v>
      </c>
      <c r="O48">
        <v>73.285635524000995</v>
      </c>
      <c r="P48">
        <v>27.120575137746251</v>
      </c>
      <c r="Q48">
        <v>2.6379310344827585</v>
      </c>
      <c r="R48">
        <v>9.3179912479217588</v>
      </c>
      <c r="S48">
        <v>11.589686773940347</v>
      </c>
      <c r="T48">
        <v>0</v>
      </c>
      <c r="U48">
        <v>62.14628018009104</v>
      </c>
      <c r="V48">
        <v>9.0959220389805111</v>
      </c>
      <c r="W48">
        <v>15.281030738314971</v>
      </c>
      <c r="X48">
        <v>64.786707338202262</v>
      </c>
      <c r="Y48">
        <v>0</v>
      </c>
      <c r="Z48">
        <v>5.7568579200000007</v>
      </c>
      <c r="AA48">
        <v>0</v>
      </c>
      <c r="AB48">
        <v>5.7374452800000002</v>
      </c>
      <c r="AC48">
        <v>4.2505073280000003</v>
      </c>
      <c r="AD48">
        <v>8.0065281600000002</v>
      </c>
      <c r="AE48">
        <v>21.712535395200003</v>
      </c>
      <c r="AF48">
        <v>0</v>
      </c>
      <c r="AG48">
        <v>8.9580849600000008</v>
      </c>
      <c r="AH48">
        <v>39.512627999999999</v>
      </c>
      <c r="AI48">
        <v>1.1182032</v>
      </c>
      <c r="AJ48">
        <v>0</v>
      </c>
      <c r="AK48">
        <v>22.518960000000003</v>
      </c>
      <c r="AL48">
        <v>34.675999999999995</v>
      </c>
      <c r="AM48">
        <v>4.6251503015873014</v>
      </c>
      <c r="AN48">
        <v>0</v>
      </c>
      <c r="AO48">
        <v>3.2281200000000005</v>
      </c>
      <c r="AP48">
        <v>2.2504607999999999</v>
      </c>
      <c r="AQ48">
        <v>0</v>
      </c>
      <c r="AR48">
        <v>22.0618944</v>
      </c>
      <c r="AS48">
        <v>14.009330613600003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38.009621259892832</v>
      </c>
      <c r="BB48">
        <f t="shared" si="0"/>
        <v>1057.3685220702089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512.33143820179691</v>
      </c>
      <c r="L49">
        <v>11.043080718073547</v>
      </c>
      <c r="M49">
        <v>63.771196937281829</v>
      </c>
      <c r="N49">
        <v>51.883002981932997</v>
      </c>
      <c r="O49">
        <v>73.285635524000995</v>
      </c>
      <c r="P49">
        <v>27.266421439831849</v>
      </c>
      <c r="Q49">
        <v>2.6387065862068964</v>
      </c>
      <c r="R49">
        <v>9.3179912479217588</v>
      </c>
      <c r="S49">
        <v>11.589686773940347</v>
      </c>
      <c r="T49">
        <v>0</v>
      </c>
      <c r="U49">
        <v>62.14628018009104</v>
      </c>
      <c r="V49">
        <v>9.0959220389805111</v>
      </c>
      <c r="W49">
        <v>15.281030738314971</v>
      </c>
      <c r="X49">
        <v>64.786707338202262</v>
      </c>
      <c r="Y49">
        <v>0</v>
      </c>
      <c r="Z49">
        <v>5.7568579200000007</v>
      </c>
      <c r="AA49">
        <v>0</v>
      </c>
      <c r="AB49">
        <v>5.7374452800000002</v>
      </c>
      <c r="AC49">
        <v>4.2505073280000003</v>
      </c>
      <c r="AD49">
        <v>8.0065281600000002</v>
      </c>
      <c r="AE49">
        <v>21.712535395200003</v>
      </c>
      <c r="AF49">
        <v>0</v>
      </c>
      <c r="AG49">
        <v>8.9580849600000008</v>
      </c>
      <c r="AH49">
        <v>36.892316880000003</v>
      </c>
      <c r="AI49">
        <v>0</v>
      </c>
      <c r="AJ49">
        <v>0</v>
      </c>
      <c r="AK49">
        <v>22.518960000000003</v>
      </c>
      <c r="AL49">
        <v>34.675999999999995</v>
      </c>
      <c r="AM49">
        <v>4.6251503015873014</v>
      </c>
      <c r="AN49">
        <v>0</v>
      </c>
      <c r="AO49">
        <v>3.2281200000000005</v>
      </c>
      <c r="AP49">
        <v>2.2504607999999999</v>
      </c>
      <c r="AQ49">
        <v>0</v>
      </c>
      <c r="AR49">
        <v>22.0618944</v>
      </c>
      <c r="AS49">
        <v>14.009330613600003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38.486508287902147</v>
      </c>
      <c r="BB49">
        <f t="shared" si="0"/>
        <v>1070.6347844570612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512.33712091605514</v>
      </c>
      <c r="L50">
        <v>11.043199543025505</v>
      </c>
      <c r="M50">
        <v>63.771196937281829</v>
      </c>
      <c r="N50">
        <v>51.883002981932997</v>
      </c>
      <c r="O50">
        <v>73.285635524000995</v>
      </c>
      <c r="P50">
        <v>27.266421439831849</v>
      </c>
      <c r="Q50">
        <v>2.6387065862068964</v>
      </c>
      <c r="R50">
        <v>9.3179912479217588</v>
      </c>
      <c r="S50">
        <v>11.589686773940347</v>
      </c>
      <c r="T50">
        <v>0</v>
      </c>
      <c r="U50">
        <v>62.14628018009104</v>
      </c>
      <c r="V50">
        <v>9.0959220389805111</v>
      </c>
      <c r="W50">
        <v>15.281030738314971</v>
      </c>
      <c r="X50">
        <v>64.786707338202262</v>
      </c>
      <c r="Y50">
        <v>0</v>
      </c>
      <c r="Z50">
        <v>5.7491279999999998</v>
      </c>
      <c r="AA50">
        <v>0</v>
      </c>
      <c r="AB50">
        <v>5.7374452800000002</v>
      </c>
      <c r="AC50">
        <v>4.2505073280000003</v>
      </c>
      <c r="AD50">
        <v>8.0065281600000002</v>
      </c>
      <c r="AE50">
        <v>21.712535395200003</v>
      </c>
      <c r="AF50">
        <v>0</v>
      </c>
      <c r="AG50">
        <v>8.9580849600000008</v>
      </c>
      <c r="AH50">
        <v>24.955344</v>
      </c>
      <c r="AI50">
        <v>0</v>
      </c>
      <c r="AJ50">
        <v>0</v>
      </c>
      <c r="AK50">
        <v>22.518960000000003</v>
      </c>
      <c r="AL50">
        <v>34.675999999999995</v>
      </c>
      <c r="AM50">
        <v>4.6251503015873014</v>
      </c>
      <c r="AN50">
        <v>0</v>
      </c>
      <c r="AO50">
        <v>3.2281200000000005</v>
      </c>
      <c r="AP50">
        <v>2.2504607999999999</v>
      </c>
      <c r="AQ50">
        <v>0</v>
      </c>
      <c r="AR50">
        <v>22.0618944</v>
      </c>
      <c r="AS50">
        <v>14.009330613600003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38.072228750655292</v>
      </c>
      <c r="BB50">
        <f t="shared" si="0"/>
        <v>1059.1101627335181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512.34032885879549</v>
      </c>
      <c r="L51">
        <v>11.043184842053709</v>
      </c>
      <c r="M51">
        <v>63.771196937281829</v>
      </c>
      <c r="N51">
        <v>51.883002981932997</v>
      </c>
      <c r="O51">
        <v>73.285635524000995</v>
      </c>
      <c r="P51">
        <v>27.266421439831849</v>
      </c>
      <c r="Q51">
        <v>2.6379310344827585</v>
      </c>
      <c r="R51">
        <v>9.3179912479217588</v>
      </c>
      <c r="S51">
        <v>11.589686773940347</v>
      </c>
      <c r="T51">
        <v>0</v>
      </c>
      <c r="U51">
        <v>62.14628018009104</v>
      </c>
      <c r="V51">
        <v>9.0959220389805111</v>
      </c>
      <c r="W51">
        <v>15.281030738314971</v>
      </c>
      <c r="X51">
        <v>64.786707338202262</v>
      </c>
      <c r="Y51">
        <v>0</v>
      </c>
      <c r="Z51">
        <v>2.8784289600000004</v>
      </c>
      <c r="AA51">
        <v>0</v>
      </c>
      <c r="AB51">
        <v>5.7374452800000002</v>
      </c>
      <c r="AC51">
        <v>4.2505073280000003</v>
      </c>
      <c r="AD51">
        <v>8.0065281600000002</v>
      </c>
      <c r="AE51">
        <v>21.712535395200003</v>
      </c>
      <c r="AF51">
        <v>0</v>
      </c>
      <c r="AG51">
        <v>8.9580849600000008</v>
      </c>
      <c r="AH51">
        <v>16.636896000000004</v>
      </c>
      <c r="AI51">
        <v>0</v>
      </c>
      <c r="AJ51">
        <v>0</v>
      </c>
      <c r="AK51">
        <v>22.518960000000003</v>
      </c>
      <c r="AL51">
        <v>34.675999999999995</v>
      </c>
      <c r="AM51">
        <v>4.6251503015873014</v>
      </c>
      <c r="AN51">
        <v>0</v>
      </c>
      <c r="AO51">
        <v>3.0989952000000001</v>
      </c>
      <c r="AP51">
        <v>2.2504607999999999</v>
      </c>
      <c r="AQ51">
        <v>0</v>
      </c>
      <c r="AR51">
        <v>22.0618944</v>
      </c>
      <c r="AS51">
        <v>14.009330613600003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37.679568124269657</v>
      </c>
      <c r="BB51">
        <f t="shared" si="0"/>
        <v>1048.1869692099481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512.34032885879549</v>
      </c>
      <c r="L52">
        <v>11.043187481488793</v>
      </c>
      <c r="M52">
        <v>63.771196937281829</v>
      </c>
      <c r="N52">
        <v>51.883002981932997</v>
      </c>
      <c r="O52">
        <v>73.285635524000995</v>
      </c>
      <c r="P52">
        <v>27.266421439831849</v>
      </c>
      <c r="Q52">
        <v>2.6379371896551724</v>
      </c>
      <c r="R52">
        <v>9.3179912479217588</v>
      </c>
      <c r="S52">
        <v>11.589686773940347</v>
      </c>
      <c r="T52">
        <v>0</v>
      </c>
      <c r="U52">
        <v>62.14628018009104</v>
      </c>
      <c r="V52">
        <v>9.0959220389805111</v>
      </c>
      <c r="W52">
        <v>15.281030738314971</v>
      </c>
      <c r="X52">
        <v>64.786707338202262</v>
      </c>
      <c r="Y52">
        <v>0</v>
      </c>
      <c r="Z52">
        <v>2.8784289600000004</v>
      </c>
      <c r="AA52">
        <v>0</v>
      </c>
      <c r="AB52">
        <v>5.7374452800000002</v>
      </c>
      <c r="AC52">
        <v>4.2505073280000003</v>
      </c>
      <c r="AD52">
        <v>8.0065281600000002</v>
      </c>
      <c r="AE52">
        <v>21.712535395200003</v>
      </c>
      <c r="AF52">
        <v>0</v>
      </c>
      <c r="AG52">
        <v>8.9580849600000008</v>
      </c>
      <c r="AH52">
        <v>8.3184480000000018</v>
      </c>
      <c r="AI52">
        <v>0</v>
      </c>
      <c r="AJ52">
        <v>0</v>
      </c>
      <c r="AK52">
        <v>22.518960000000003</v>
      </c>
      <c r="AL52">
        <v>34.675999999999995</v>
      </c>
      <c r="AM52">
        <v>4.6251503015873014</v>
      </c>
      <c r="AN52">
        <v>0</v>
      </c>
      <c r="AO52">
        <v>3.0989952000000001</v>
      </c>
      <c r="AP52">
        <v>2.2504607999999999</v>
      </c>
      <c r="AQ52">
        <v>0</v>
      </c>
      <c r="AR52">
        <v>22.0618944</v>
      </c>
      <c r="AS52">
        <v>14.009330613600003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37.390918070610475</v>
      </c>
      <c r="BB52">
        <f t="shared" si="0"/>
        <v>1040.1571800582149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1.5948890383322127</v>
      </c>
      <c r="K53">
        <v>512.34032885879549</v>
      </c>
      <c r="L53">
        <v>11.043125231386762</v>
      </c>
      <c r="M53">
        <v>63.771196937281829</v>
      </c>
      <c r="N53">
        <v>51.883002981932997</v>
      </c>
      <c r="O53">
        <v>73.285635524000995</v>
      </c>
      <c r="P53">
        <v>27.266421439831849</v>
      </c>
      <c r="Q53">
        <v>2.6379371896551724</v>
      </c>
      <c r="R53">
        <v>9.3179912479217588</v>
      </c>
      <c r="S53">
        <v>11.589686773940347</v>
      </c>
      <c r="T53">
        <v>0</v>
      </c>
      <c r="U53">
        <v>62.14628018009104</v>
      </c>
      <c r="V53">
        <v>9.0959220389805111</v>
      </c>
      <c r="W53">
        <v>15.281030738314971</v>
      </c>
      <c r="X53">
        <v>64.786707338202262</v>
      </c>
      <c r="Y53">
        <v>0</v>
      </c>
      <c r="Z53">
        <v>2.8784289600000004</v>
      </c>
      <c r="AA53">
        <v>0</v>
      </c>
      <c r="AB53">
        <v>5.7374452800000002</v>
      </c>
      <c r="AC53">
        <v>4.2505073280000003</v>
      </c>
      <c r="AD53">
        <v>8.0065281600000002</v>
      </c>
      <c r="AE53">
        <v>21.712535395200003</v>
      </c>
      <c r="AF53">
        <v>0</v>
      </c>
      <c r="AG53">
        <v>8.9580849600000008</v>
      </c>
      <c r="AH53">
        <v>0</v>
      </c>
      <c r="AI53">
        <v>0</v>
      </c>
      <c r="AJ53">
        <v>0</v>
      </c>
      <c r="AK53">
        <v>22.518960000000003</v>
      </c>
      <c r="AL53">
        <v>34.675999999999995</v>
      </c>
      <c r="AM53">
        <v>4.6251503015873014</v>
      </c>
      <c r="AN53">
        <v>0</v>
      </c>
      <c r="AO53">
        <v>3.0989952000000001</v>
      </c>
      <c r="AP53">
        <v>2.2504607999999999</v>
      </c>
      <c r="AQ53">
        <v>0.87339999999999995</v>
      </c>
      <c r="AR53">
        <v>22.0618944</v>
      </c>
      <c r="AS53">
        <v>14.009330613600003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37.187915394700703</v>
      </c>
      <c r="BB53">
        <f t="shared" si="0"/>
        <v>1034.5099615223548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0.71411290322580634</v>
      </c>
      <c r="K54">
        <v>512.34032885879549</v>
      </c>
      <c r="L54">
        <v>11.043106876553436</v>
      </c>
      <c r="M54">
        <v>63.771196937281829</v>
      </c>
      <c r="N54">
        <v>51.883002981932997</v>
      </c>
      <c r="O54">
        <v>73.285635524000995</v>
      </c>
      <c r="P54">
        <v>27.266421439831849</v>
      </c>
      <c r="Q54">
        <v>2.6379371896551724</v>
      </c>
      <c r="R54">
        <v>9.3179912479217588</v>
      </c>
      <c r="S54">
        <v>11.589686773940347</v>
      </c>
      <c r="T54">
        <v>0</v>
      </c>
      <c r="U54">
        <v>62.14628018009104</v>
      </c>
      <c r="V54">
        <v>9.0959220389805111</v>
      </c>
      <c r="W54">
        <v>15.281030738314971</v>
      </c>
      <c r="X54">
        <v>64.786707338202262</v>
      </c>
      <c r="Y54">
        <v>0</v>
      </c>
      <c r="Z54">
        <v>2.8784289600000004</v>
      </c>
      <c r="AA54">
        <v>0</v>
      </c>
      <c r="AB54">
        <v>5.7842815680000008</v>
      </c>
      <c r="AC54">
        <v>4.2505073280000003</v>
      </c>
      <c r="AD54">
        <v>8.0065281600000002</v>
      </c>
      <c r="AE54">
        <v>21.712535395200003</v>
      </c>
      <c r="AF54">
        <v>0</v>
      </c>
      <c r="AG54">
        <v>8.9580849600000008</v>
      </c>
      <c r="AH54">
        <v>0</v>
      </c>
      <c r="AI54">
        <v>0</v>
      </c>
      <c r="AJ54">
        <v>0</v>
      </c>
      <c r="AK54">
        <v>22.518960000000003</v>
      </c>
      <c r="AL54">
        <v>34.675999999999995</v>
      </c>
      <c r="AM54">
        <v>4.6251503015873014</v>
      </c>
      <c r="AN54">
        <v>0</v>
      </c>
      <c r="AO54">
        <v>3.0989952000000001</v>
      </c>
      <c r="AP54">
        <v>2.2504607999999999</v>
      </c>
      <c r="AQ54">
        <v>5.4587500000000002</v>
      </c>
      <c r="AR54">
        <v>22.0618944</v>
      </c>
      <c r="AS54">
        <v>14.009330613600003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37.318088163927591</v>
      </c>
      <c r="BB54">
        <f t="shared" si="0"/>
        <v>1038.1311805511882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512.34032885879549</v>
      </c>
      <c r="L55">
        <v>11.043167903328385</v>
      </c>
      <c r="M55">
        <v>63.771196937281829</v>
      </c>
      <c r="N55">
        <v>51.883002981932997</v>
      </c>
      <c r="O55">
        <v>73.285635524000995</v>
      </c>
      <c r="P55">
        <v>27.266421439831849</v>
      </c>
      <c r="Q55">
        <v>2.637959172413793</v>
      </c>
      <c r="R55">
        <v>9.3179912479217588</v>
      </c>
      <c r="S55">
        <v>11.589686773940347</v>
      </c>
      <c r="T55">
        <v>0</v>
      </c>
      <c r="U55">
        <v>62.14628018009104</v>
      </c>
      <c r="V55">
        <v>9.0959220389805111</v>
      </c>
      <c r="W55">
        <v>15.281030738314971</v>
      </c>
      <c r="X55">
        <v>64.786707338202262</v>
      </c>
      <c r="Y55">
        <v>0</v>
      </c>
      <c r="Z55">
        <v>2.8784289600000004</v>
      </c>
      <c r="AA55">
        <v>0</v>
      </c>
      <c r="AB55">
        <v>5.7842815680000008</v>
      </c>
      <c r="AC55">
        <v>4.2505073280000003</v>
      </c>
      <c r="AD55">
        <v>8.0065281600000002</v>
      </c>
      <c r="AE55">
        <v>21.712535395200003</v>
      </c>
      <c r="AF55">
        <v>6.1515000000000013</v>
      </c>
      <c r="AG55">
        <v>8.9580849600000008</v>
      </c>
      <c r="AH55">
        <v>0</v>
      </c>
      <c r="AI55">
        <v>0</v>
      </c>
      <c r="AJ55">
        <v>0</v>
      </c>
      <c r="AK55">
        <v>22.518960000000003</v>
      </c>
      <c r="AL55">
        <v>34.675999999999995</v>
      </c>
      <c r="AM55">
        <v>4.6251503015873014</v>
      </c>
      <c r="AN55">
        <v>0</v>
      </c>
      <c r="AO55">
        <v>3.0989952000000001</v>
      </c>
      <c r="AP55">
        <v>2.2504607999999999</v>
      </c>
      <c r="AQ55">
        <v>10.9175</v>
      </c>
      <c r="AR55">
        <v>22.0618944</v>
      </c>
      <c r="AS55">
        <v>14.009330613600003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37.696187602824317</v>
      </c>
      <c r="BB55">
        <f t="shared" si="0"/>
        <v>1048.6493012185995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512.34032885879549</v>
      </c>
      <c r="L56">
        <v>11.043198993046218</v>
      </c>
      <c r="M56">
        <v>63.771196937281829</v>
      </c>
      <c r="N56">
        <v>51.883002981932997</v>
      </c>
      <c r="O56">
        <v>73.285635524000995</v>
      </c>
      <c r="P56">
        <v>27.266421439831849</v>
      </c>
      <c r="Q56">
        <v>2.637959172413793</v>
      </c>
      <c r="R56">
        <v>9.3179912479217588</v>
      </c>
      <c r="S56">
        <v>11.589686773940347</v>
      </c>
      <c r="T56">
        <v>0</v>
      </c>
      <c r="U56">
        <v>62.14628018009104</v>
      </c>
      <c r="V56">
        <v>9.0959220389805111</v>
      </c>
      <c r="W56">
        <v>15.281030738314971</v>
      </c>
      <c r="X56">
        <v>64.786707338202262</v>
      </c>
      <c r="Y56">
        <v>0</v>
      </c>
      <c r="Z56">
        <v>2.8784289600000004</v>
      </c>
      <c r="AA56">
        <v>0</v>
      </c>
      <c r="AB56">
        <v>5.7842815680000008</v>
      </c>
      <c r="AC56">
        <v>4.2505073280000003</v>
      </c>
      <c r="AD56">
        <v>8.0065281600000002</v>
      </c>
      <c r="AE56">
        <v>21.712535395200003</v>
      </c>
      <c r="AF56">
        <v>6.1515000000000013</v>
      </c>
      <c r="AG56">
        <v>8.9580849600000008</v>
      </c>
      <c r="AH56">
        <v>0</v>
      </c>
      <c r="AI56">
        <v>0</v>
      </c>
      <c r="AJ56">
        <v>0</v>
      </c>
      <c r="AK56">
        <v>22.518960000000003</v>
      </c>
      <c r="AL56">
        <v>34.675999999999995</v>
      </c>
      <c r="AM56">
        <v>2.9273103174603174</v>
      </c>
      <c r="AN56">
        <v>0</v>
      </c>
      <c r="AO56">
        <v>3.0989952000000001</v>
      </c>
      <c r="AP56">
        <v>2.2504607999999999</v>
      </c>
      <c r="AQ56">
        <v>10.9175</v>
      </c>
      <c r="AR56">
        <v>22.0618944</v>
      </c>
      <c r="AS56">
        <v>14.009330613600003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37.637273980448406</v>
      </c>
      <c r="BB56">
        <f t="shared" si="0"/>
        <v>1047.0104059465662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512.34032885879549</v>
      </c>
      <c r="L57">
        <v>11.043093074207814</v>
      </c>
      <c r="M57">
        <v>63.771196937281829</v>
      </c>
      <c r="N57">
        <v>51.883002981932997</v>
      </c>
      <c r="O57">
        <v>73.285635524000995</v>
      </c>
      <c r="P57">
        <v>27.120575137746251</v>
      </c>
      <c r="Q57">
        <v>2.6387140603448276</v>
      </c>
      <c r="R57">
        <v>9.3179912479217588</v>
      </c>
      <c r="S57">
        <v>11.589686773940347</v>
      </c>
      <c r="T57">
        <v>0</v>
      </c>
      <c r="U57">
        <v>62.14628018009104</v>
      </c>
      <c r="V57">
        <v>9.0959220389805111</v>
      </c>
      <c r="W57">
        <v>15.281030738314971</v>
      </c>
      <c r="X57">
        <v>64.786707338202262</v>
      </c>
      <c r="Y57">
        <v>0</v>
      </c>
      <c r="Z57">
        <v>2.8784289600000004</v>
      </c>
      <c r="AA57">
        <v>0</v>
      </c>
      <c r="AB57">
        <v>5.7374452800000002</v>
      </c>
      <c r="AC57">
        <v>4.2505073280000003</v>
      </c>
      <c r="AD57">
        <v>8.0065281600000002</v>
      </c>
      <c r="AE57">
        <v>21.712535395200003</v>
      </c>
      <c r="AF57">
        <v>6.1515000000000013</v>
      </c>
      <c r="AG57">
        <v>8.9580849600000008</v>
      </c>
      <c r="AH57">
        <v>8.3184480000000018</v>
      </c>
      <c r="AI57">
        <v>0</v>
      </c>
      <c r="AJ57">
        <v>0</v>
      </c>
      <c r="AK57">
        <v>22.518960000000003</v>
      </c>
      <c r="AL57">
        <v>34.675999999999995</v>
      </c>
      <c r="AM57">
        <v>2.2833020476190478</v>
      </c>
      <c r="AN57">
        <v>0</v>
      </c>
      <c r="AO57">
        <v>3.0989952000000001</v>
      </c>
      <c r="AP57">
        <v>5.0635368000000005</v>
      </c>
      <c r="AQ57">
        <v>10.9175</v>
      </c>
      <c r="AR57">
        <v>22.0618944</v>
      </c>
      <c r="AS57">
        <v>14.009330613600003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37.994527183838521</v>
      </c>
      <c r="BB57">
        <f t="shared" si="0"/>
        <v>1056.9486348523419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512.34032885879549</v>
      </c>
      <c r="L58">
        <v>11.043101230575767</v>
      </c>
      <c r="M58">
        <v>63.771196937281829</v>
      </c>
      <c r="N58">
        <v>51.883002981932997</v>
      </c>
      <c r="O58">
        <v>73.285635524000995</v>
      </c>
      <c r="P58">
        <v>27.120575137746251</v>
      </c>
      <c r="Q58">
        <v>2.6387140603448276</v>
      </c>
      <c r="R58">
        <v>9.3179912479217588</v>
      </c>
      <c r="S58">
        <v>11.589686773940347</v>
      </c>
      <c r="T58">
        <v>0</v>
      </c>
      <c r="U58">
        <v>62.14628018009104</v>
      </c>
      <c r="V58">
        <v>9.0959220389805111</v>
      </c>
      <c r="W58">
        <v>15.281030738314971</v>
      </c>
      <c r="X58">
        <v>64.786707338202262</v>
      </c>
      <c r="Y58">
        <v>0</v>
      </c>
      <c r="Z58">
        <v>2.8784289600000004</v>
      </c>
      <c r="AA58">
        <v>0</v>
      </c>
      <c r="AB58">
        <v>5.7374452800000002</v>
      </c>
      <c r="AC58">
        <v>4.2505073280000003</v>
      </c>
      <c r="AD58">
        <v>8.0065281600000002</v>
      </c>
      <c r="AE58">
        <v>21.712535395200003</v>
      </c>
      <c r="AF58">
        <v>6.1515000000000013</v>
      </c>
      <c r="AG58">
        <v>8.9580849600000008</v>
      </c>
      <c r="AH58">
        <v>8.3184480000000018</v>
      </c>
      <c r="AI58">
        <v>0</v>
      </c>
      <c r="AJ58">
        <v>0</v>
      </c>
      <c r="AK58">
        <v>22.518960000000003</v>
      </c>
      <c r="AL58">
        <v>34.675999999999995</v>
      </c>
      <c r="AM58">
        <v>2.2833020476190478</v>
      </c>
      <c r="AN58">
        <v>0</v>
      </c>
      <c r="AO58">
        <v>3.0989952000000001</v>
      </c>
      <c r="AP58">
        <v>5.0635368000000005</v>
      </c>
      <c r="AQ58">
        <v>10.9175</v>
      </c>
      <c r="AR58">
        <v>22.0618944</v>
      </c>
      <c r="AS58">
        <v>14.009330613600003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37.994527468102028</v>
      </c>
      <c r="BB58">
        <f t="shared" si="0"/>
        <v>1056.9486427244462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512.34032885879549</v>
      </c>
      <c r="L59">
        <v>11.043199586832454</v>
      </c>
      <c r="M59">
        <v>63.771196937281829</v>
      </c>
      <c r="N59">
        <v>51.883002981932997</v>
      </c>
      <c r="O59">
        <v>73.285635524000995</v>
      </c>
      <c r="P59">
        <v>27.120575137746251</v>
      </c>
      <c r="Q59">
        <v>2.6387140603448276</v>
      </c>
      <c r="R59">
        <v>9.3179912479217588</v>
      </c>
      <c r="S59">
        <v>11.589686773940347</v>
      </c>
      <c r="T59">
        <v>0</v>
      </c>
      <c r="U59">
        <v>62.14628018009104</v>
      </c>
      <c r="V59">
        <v>9.0959220389805111</v>
      </c>
      <c r="W59">
        <v>15.281030738314971</v>
      </c>
      <c r="X59">
        <v>64.786707338202262</v>
      </c>
      <c r="Y59">
        <v>0</v>
      </c>
      <c r="Z59">
        <v>2.8784289600000004</v>
      </c>
      <c r="AA59">
        <v>0</v>
      </c>
      <c r="AB59">
        <v>5.7374452800000002</v>
      </c>
      <c r="AC59">
        <v>4.2505073280000003</v>
      </c>
      <c r="AD59">
        <v>8.0065281600000002</v>
      </c>
      <c r="AE59">
        <v>21.712535395200003</v>
      </c>
      <c r="AF59">
        <v>6.1515000000000013</v>
      </c>
      <c r="AG59">
        <v>8.9580849600000008</v>
      </c>
      <c r="AH59">
        <v>8.3184480000000018</v>
      </c>
      <c r="AI59">
        <v>0</v>
      </c>
      <c r="AJ59">
        <v>0</v>
      </c>
      <c r="AK59">
        <v>22.518960000000003</v>
      </c>
      <c r="AL59">
        <v>34.675999999999995</v>
      </c>
      <c r="AM59">
        <v>2.2833020476190478</v>
      </c>
      <c r="AN59">
        <v>0</v>
      </c>
      <c r="AO59">
        <v>3.0989952000000001</v>
      </c>
      <c r="AP59">
        <v>2.2504607999999999</v>
      </c>
      <c r="AQ59">
        <v>10.9175</v>
      </c>
      <c r="AR59">
        <v>22.0618944</v>
      </c>
      <c r="AS59">
        <v>14.009330613600003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37.896917934208652</v>
      </c>
      <c r="BB59">
        <f t="shared" si="0"/>
        <v>1054.2332746145962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512.34485101807093</v>
      </c>
      <c r="L60">
        <v>11.042948453608247</v>
      </c>
      <c r="M60">
        <v>63.771196937281829</v>
      </c>
      <c r="N60">
        <v>51.883002981932997</v>
      </c>
      <c r="O60">
        <v>73.285635524000995</v>
      </c>
      <c r="P60">
        <v>27.120575137746251</v>
      </c>
      <c r="Q60">
        <v>2.6387140603448276</v>
      </c>
      <c r="R60">
        <v>9.3179912479217588</v>
      </c>
      <c r="S60">
        <v>11.589686773940347</v>
      </c>
      <c r="T60">
        <v>0</v>
      </c>
      <c r="U60">
        <v>62.14628018009104</v>
      </c>
      <c r="V60">
        <v>9.0959220389805111</v>
      </c>
      <c r="W60">
        <v>15.281030738314971</v>
      </c>
      <c r="X60">
        <v>64.786707338202262</v>
      </c>
      <c r="Y60">
        <v>0</v>
      </c>
      <c r="Z60">
        <v>2.8784289600000004</v>
      </c>
      <c r="AA60">
        <v>0</v>
      </c>
      <c r="AB60">
        <v>5.7374452800000002</v>
      </c>
      <c r="AC60">
        <v>4.2505073280000003</v>
      </c>
      <c r="AD60">
        <v>8.0065281600000002</v>
      </c>
      <c r="AE60">
        <v>21.712535395200003</v>
      </c>
      <c r="AF60">
        <v>6.1515000000000013</v>
      </c>
      <c r="AG60">
        <v>8.9580849600000008</v>
      </c>
      <c r="AH60">
        <v>8.3184480000000018</v>
      </c>
      <c r="AI60">
        <v>0</v>
      </c>
      <c r="AJ60">
        <v>0</v>
      </c>
      <c r="AK60">
        <v>22.518960000000003</v>
      </c>
      <c r="AL60">
        <v>34.675999999999995</v>
      </c>
      <c r="AM60">
        <v>2.2833020476190478</v>
      </c>
      <c r="AN60">
        <v>0</v>
      </c>
      <c r="AO60">
        <v>3.0989952000000001</v>
      </c>
      <c r="AP60">
        <v>2.2504607999999999</v>
      </c>
      <c r="AQ60">
        <v>10.9175</v>
      </c>
      <c r="AR60">
        <v>22.0618944</v>
      </c>
      <c r="AS60">
        <v>14.009330613600003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37.897066072394729</v>
      </c>
      <c r="BB60">
        <f t="shared" si="0"/>
        <v>1054.2373975024614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512.34485101807093</v>
      </c>
      <c r="L61">
        <v>11.042948453608247</v>
      </c>
      <c r="M61">
        <v>63.771196937281829</v>
      </c>
      <c r="N61">
        <v>51.883002981932997</v>
      </c>
      <c r="O61">
        <v>73.285635524000995</v>
      </c>
      <c r="P61">
        <v>27.120575137746251</v>
      </c>
      <c r="Q61">
        <v>2.6387140603448276</v>
      </c>
      <c r="R61">
        <v>9.3179912479217588</v>
      </c>
      <c r="S61">
        <v>11.589686773940347</v>
      </c>
      <c r="T61">
        <v>0</v>
      </c>
      <c r="U61">
        <v>62.14628018009104</v>
      </c>
      <c r="V61">
        <v>9.0959220389805111</v>
      </c>
      <c r="W61">
        <v>15.281030738314971</v>
      </c>
      <c r="X61">
        <v>64.786707338202262</v>
      </c>
      <c r="Y61">
        <v>0</v>
      </c>
      <c r="Z61">
        <v>2.8504080000000003</v>
      </c>
      <c r="AA61">
        <v>0</v>
      </c>
      <c r="AB61">
        <v>5.7374452800000002</v>
      </c>
      <c r="AC61">
        <v>8.5094038151999989</v>
      </c>
      <c r="AD61">
        <v>8.0065281600000002</v>
      </c>
      <c r="AE61">
        <v>21.712535395200003</v>
      </c>
      <c r="AF61">
        <v>6.1515000000000013</v>
      </c>
      <c r="AG61">
        <v>8.9580849600000008</v>
      </c>
      <c r="AH61">
        <v>8.3184480000000018</v>
      </c>
      <c r="AI61">
        <v>0</v>
      </c>
      <c r="AJ61">
        <v>0</v>
      </c>
      <c r="AK61">
        <v>22.518960000000003</v>
      </c>
      <c r="AL61">
        <v>34.675999999999995</v>
      </c>
      <c r="AM61">
        <v>2.2833020476190478</v>
      </c>
      <c r="AN61">
        <v>0</v>
      </c>
      <c r="AO61">
        <v>3.0989952000000001</v>
      </c>
      <c r="AP61">
        <v>2.2504607999999999</v>
      </c>
      <c r="AQ61">
        <v>10.9175</v>
      </c>
      <c r="AR61">
        <v>22.0618944</v>
      </c>
      <c r="AS61">
        <v>14.009330613600003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38.043877456394718</v>
      </c>
      <c r="BB61">
        <f t="shared" si="0"/>
        <v>1058.3214616456614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512.34485101807093</v>
      </c>
      <c r="L62">
        <v>11.042948453608247</v>
      </c>
      <c r="M62">
        <v>63.771196937281829</v>
      </c>
      <c r="N62">
        <v>51.883002981932997</v>
      </c>
      <c r="O62">
        <v>73.285635524000995</v>
      </c>
      <c r="P62">
        <v>27.120575137746251</v>
      </c>
      <c r="Q62">
        <v>2.6387140603448276</v>
      </c>
      <c r="R62">
        <v>9.3179912479217588</v>
      </c>
      <c r="S62">
        <v>11.589686773940347</v>
      </c>
      <c r="T62">
        <v>0</v>
      </c>
      <c r="U62">
        <v>62.14628018009104</v>
      </c>
      <c r="V62">
        <v>9.0959220389805111</v>
      </c>
      <c r="W62">
        <v>15.281030738314971</v>
      </c>
      <c r="X62">
        <v>64.786707338202262</v>
      </c>
      <c r="Y62">
        <v>0</v>
      </c>
      <c r="Z62">
        <v>0</v>
      </c>
      <c r="AA62">
        <v>0</v>
      </c>
      <c r="AB62">
        <v>5.7374452800000002</v>
      </c>
      <c r="AC62">
        <v>8.5094038151999989</v>
      </c>
      <c r="AD62">
        <v>8.0065281600000002</v>
      </c>
      <c r="AE62">
        <v>21.712535395200003</v>
      </c>
      <c r="AF62">
        <v>6.1515000000000013</v>
      </c>
      <c r="AG62">
        <v>8.9580849600000008</v>
      </c>
      <c r="AH62">
        <v>17.0528184</v>
      </c>
      <c r="AI62">
        <v>0</v>
      </c>
      <c r="AJ62">
        <v>0</v>
      </c>
      <c r="AK62">
        <v>22.518960000000003</v>
      </c>
      <c r="AL62">
        <v>34.675999999999995</v>
      </c>
      <c r="AM62">
        <v>2.2833020476190478</v>
      </c>
      <c r="AN62">
        <v>0</v>
      </c>
      <c r="AO62">
        <v>3.0989952000000001</v>
      </c>
      <c r="AP62">
        <v>2.2504607999999999</v>
      </c>
      <c r="AQ62">
        <v>10.9175</v>
      </c>
      <c r="AR62">
        <v>22.0618944</v>
      </c>
      <c r="AS62">
        <v>14.009330613600003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38.248050995594731</v>
      </c>
      <c r="BB62">
        <f t="shared" si="0"/>
        <v>1064.0012505064615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512.34485101807093</v>
      </c>
      <c r="L63">
        <v>11.042948453608247</v>
      </c>
      <c r="M63">
        <v>63.771196937281829</v>
      </c>
      <c r="N63">
        <v>51.883002981932997</v>
      </c>
      <c r="O63">
        <v>73.285635524000995</v>
      </c>
      <c r="P63">
        <v>27.120575137746251</v>
      </c>
      <c r="Q63">
        <v>2.6387140603448276</v>
      </c>
      <c r="R63">
        <v>9.3179912479217588</v>
      </c>
      <c r="S63">
        <v>11.589686773940347</v>
      </c>
      <c r="T63">
        <v>0</v>
      </c>
      <c r="U63">
        <v>62.14628018009104</v>
      </c>
      <c r="V63">
        <v>9.0959220389805111</v>
      </c>
      <c r="W63">
        <v>15.281030738314971</v>
      </c>
      <c r="X63">
        <v>64.786707338202262</v>
      </c>
      <c r="Y63">
        <v>0</v>
      </c>
      <c r="Z63">
        <v>0</v>
      </c>
      <c r="AA63">
        <v>0</v>
      </c>
      <c r="AB63">
        <v>5.7374452800000002</v>
      </c>
      <c r="AC63">
        <v>8.5094038151999989</v>
      </c>
      <c r="AD63">
        <v>8.0065281600000002</v>
      </c>
      <c r="AE63">
        <v>21.712535395200003</v>
      </c>
      <c r="AF63">
        <v>6.1515000000000013</v>
      </c>
      <c r="AG63">
        <v>8.9580849600000008</v>
      </c>
      <c r="AH63">
        <v>26.619033600000002</v>
      </c>
      <c r="AI63">
        <v>0</v>
      </c>
      <c r="AJ63">
        <v>0</v>
      </c>
      <c r="AK63">
        <v>22.518960000000003</v>
      </c>
      <c r="AL63">
        <v>45.078799999999994</v>
      </c>
      <c r="AM63">
        <v>2.2833020476190478</v>
      </c>
      <c r="AN63">
        <v>0</v>
      </c>
      <c r="AO63">
        <v>3.0989952000000001</v>
      </c>
      <c r="AP63">
        <v>5.0635368000000005</v>
      </c>
      <c r="AQ63">
        <v>10.9175</v>
      </c>
      <c r="AR63">
        <v>22.0618944</v>
      </c>
      <c r="AS63">
        <v>14.009330613600003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39.038589621602988</v>
      </c>
      <c r="BB63">
        <f t="shared" si="0"/>
        <v>1085.9928030804531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512.34485101807093</v>
      </c>
      <c r="L64">
        <v>11.042948453608247</v>
      </c>
      <c r="M64">
        <v>63.771196937281829</v>
      </c>
      <c r="N64">
        <v>51.883002981932997</v>
      </c>
      <c r="O64">
        <v>73.285635524000995</v>
      </c>
      <c r="P64">
        <v>27.120575137746251</v>
      </c>
      <c r="Q64">
        <v>2.6387140603448276</v>
      </c>
      <c r="R64">
        <v>9.3179912479217588</v>
      </c>
      <c r="S64">
        <v>11.589686773940347</v>
      </c>
      <c r="T64">
        <v>0</v>
      </c>
      <c r="U64">
        <v>62.14628018009104</v>
      </c>
      <c r="V64">
        <v>9.0959220389805111</v>
      </c>
      <c r="W64">
        <v>15.281030738314971</v>
      </c>
      <c r="X64">
        <v>64.786707338202262</v>
      </c>
      <c r="Y64">
        <v>0</v>
      </c>
      <c r="Z64">
        <v>0</v>
      </c>
      <c r="AA64">
        <v>0</v>
      </c>
      <c r="AB64">
        <v>11.568563136</v>
      </c>
      <c r="AC64">
        <v>8.5094038151999989</v>
      </c>
      <c r="AD64">
        <v>8.0065281600000002</v>
      </c>
      <c r="AE64">
        <v>21.712535395200003</v>
      </c>
      <c r="AF64">
        <v>6.1515000000000013</v>
      </c>
      <c r="AG64">
        <v>8.9580849600000008</v>
      </c>
      <c r="AH64">
        <v>26.619033600000002</v>
      </c>
      <c r="AI64">
        <v>0</v>
      </c>
      <c r="AJ64">
        <v>0</v>
      </c>
      <c r="AK64">
        <v>22.518960000000003</v>
      </c>
      <c r="AL64">
        <v>45.078799999999994</v>
      </c>
      <c r="AM64">
        <v>2.2833020476190478</v>
      </c>
      <c r="AN64">
        <v>0</v>
      </c>
      <c r="AO64">
        <v>3.0989952000000001</v>
      </c>
      <c r="AP64">
        <v>5.0635368000000005</v>
      </c>
      <c r="AQ64">
        <v>10.9175</v>
      </c>
      <c r="AR64">
        <v>22.0618944</v>
      </c>
      <c r="AS64">
        <v>14.009330613600003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39.240929500802984</v>
      </c>
      <c r="BB64">
        <f t="shared" si="0"/>
        <v>1091.6215810572533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512.34485101807093</v>
      </c>
      <c r="L65">
        <v>11.042948453608247</v>
      </c>
      <c r="M65">
        <v>63.771196937281829</v>
      </c>
      <c r="N65">
        <v>51.883002981932997</v>
      </c>
      <c r="O65">
        <v>73.285635524000995</v>
      </c>
      <c r="P65">
        <v>27.120575137746251</v>
      </c>
      <c r="Q65">
        <v>2.6387140603448276</v>
      </c>
      <c r="R65">
        <v>9.3179912479217588</v>
      </c>
      <c r="S65">
        <v>11.589686773940347</v>
      </c>
      <c r="T65">
        <v>0</v>
      </c>
      <c r="U65">
        <v>62.14628018009104</v>
      </c>
      <c r="V65">
        <v>9.0959220389805111</v>
      </c>
      <c r="W65">
        <v>15.281030738314971</v>
      </c>
      <c r="X65">
        <v>64.786707338202262</v>
      </c>
      <c r="Y65">
        <v>0</v>
      </c>
      <c r="Z65">
        <v>0</v>
      </c>
      <c r="AA65">
        <v>0</v>
      </c>
      <c r="AB65">
        <v>11.568563136</v>
      </c>
      <c r="AC65">
        <v>8.5094038151999989</v>
      </c>
      <c r="AD65">
        <v>8.0065281600000002</v>
      </c>
      <c r="AE65">
        <v>21.712535395200003</v>
      </c>
      <c r="AF65">
        <v>6.1515000000000013</v>
      </c>
      <c r="AG65">
        <v>8.9580849600000008</v>
      </c>
      <c r="AH65">
        <v>26.619033600000002</v>
      </c>
      <c r="AI65">
        <v>0</v>
      </c>
      <c r="AJ65">
        <v>0</v>
      </c>
      <c r="AK65">
        <v>22.518960000000003</v>
      </c>
      <c r="AL65">
        <v>45.078799999999994</v>
      </c>
      <c r="AM65">
        <v>2.2833020476190478</v>
      </c>
      <c r="AN65">
        <v>0</v>
      </c>
      <c r="AO65">
        <v>3.0989952000000001</v>
      </c>
      <c r="AP65">
        <v>2.5317684000000003</v>
      </c>
      <c r="AQ65">
        <v>10.9175</v>
      </c>
      <c r="AR65">
        <v>22.0618944</v>
      </c>
      <c r="AS65">
        <v>14.009330613600003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39.15307720320299</v>
      </c>
      <c r="BB65">
        <f t="shared" si="0"/>
        <v>1089.1776649548533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512.34485101807093</v>
      </c>
      <c r="L66">
        <v>11.042948453608247</v>
      </c>
      <c r="M66">
        <v>63.771196937281829</v>
      </c>
      <c r="N66">
        <v>51.883002981932997</v>
      </c>
      <c r="O66">
        <v>73.285635524000995</v>
      </c>
      <c r="P66">
        <v>27.120575137746251</v>
      </c>
      <c r="Q66">
        <v>2.6387140603448276</v>
      </c>
      <c r="R66">
        <v>9.3179912479217588</v>
      </c>
      <c r="S66">
        <v>11.589686773940347</v>
      </c>
      <c r="T66">
        <v>0</v>
      </c>
      <c r="U66">
        <v>62.14628018009104</v>
      </c>
      <c r="V66">
        <v>9.0959220389805111</v>
      </c>
      <c r="W66">
        <v>15.281030738314971</v>
      </c>
      <c r="X66">
        <v>64.786707338202262</v>
      </c>
      <c r="Y66">
        <v>0</v>
      </c>
      <c r="Z66">
        <v>0</v>
      </c>
      <c r="AA66">
        <v>0</v>
      </c>
      <c r="AB66">
        <v>11.568563136</v>
      </c>
      <c r="AC66">
        <v>8.5094038151999989</v>
      </c>
      <c r="AD66">
        <v>8.0065281600000002</v>
      </c>
      <c r="AE66">
        <v>21.712535395200003</v>
      </c>
      <c r="AF66">
        <v>6.1515000000000013</v>
      </c>
      <c r="AG66">
        <v>8.9580849600000008</v>
      </c>
      <c r="AH66">
        <v>26.619033600000002</v>
      </c>
      <c r="AI66">
        <v>0</v>
      </c>
      <c r="AJ66">
        <v>0</v>
      </c>
      <c r="AK66">
        <v>22.518960000000003</v>
      </c>
      <c r="AL66">
        <v>45.078799999999994</v>
      </c>
      <c r="AM66">
        <v>2.2833020476190478</v>
      </c>
      <c r="AN66">
        <v>0</v>
      </c>
      <c r="AO66">
        <v>3.0989952000000001</v>
      </c>
      <c r="AP66">
        <v>2.5317684000000003</v>
      </c>
      <c r="AQ66">
        <v>10.9175</v>
      </c>
      <c r="AR66">
        <v>22.0618944</v>
      </c>
      <c r="AS66">
        <v>14.009330613600003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39.15307720320299</v>
      </c>
      <c r="BB66">
        <f t="shared" si="0"/>
        <v>1089.1776649548533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512.34485101807093</v>
      </c>
      <c r="L67">
        <v>11.042948453608247</v>
      </c>
      <c r="M67">
        <v>63.771196937281829</v>
      </c>
      <c r="N67">
        <v>51.883002981932997</v>
      </c>
      <c r="O67">
        <v>73.285635524000995</v>
      </c>
      <c r="P67">
        <v>26.901805418156915</v>
      </c>
      <c r="Q67">
        <v>2.6387140603448276</v>
      </c>
      <c r="R67">
        <v>9.3179912479217588</v>
      </c>
      <c r="S67">
        <v>11.589686773940347</v>
      </c>
      <c r="T67">
        <v>0</v>
      </c>
      <c r="U67">
        <v>62.14628018009104</v>
      </c>
      <c r="V67">
        <v>9.0959220389805111</v>
      </c>
      <c r="W67">
        <v>15.281030738314971</v>
      </c>
      <c r="X67">
        <v>64.786707338202262</v>
      </c>
      <c r="Y67">
        <v>0</v>
      </c>
      <c r="Z67">
        <v>0</v>
      </c>
      <c r="AA67">
        <v>5.2045200000000005</v>
      </c>
      <c r="AB67">
        <v>11.568563136</v>
      </c>
      <c r="AC67">
        <v>8.5094038151999989</v>
      </c>
      <c r="AD67">
        <v>8.0065281600000002</v>
      </c>
      <c r="AE67">
        <v>21.712535395200003</v>
      </c>
      <c r="AF67">
        <v>6.1515000000000013</v>
      </c>
      <c r="AG67">
        <v>8.9580849600000008</v>
      </c>
      <c r="AH67">
        <v>26.619033600000002</v>
      </c>
      <c r="AI67">
        <v>0</v>
      </c>
      <c r="AJ67">
        <v>0</v>
      </c>
      <c r="AK67">
        <v>22.518960000000003</v>
      </c>
      <c r="AL67">
        <v>45.078799999999994</v>
      </c>
      <c r="AM67">
        <v>2.2833020476190478</v>
      </c>
      <c r="AN67">
        <v>0</v>
      </c>
      <c r="AO67">
        <v>3.0989952000000001</v>
      </c>
      <c r="AP67">
        <v>2.2504607999999999</v>
      </c>
      <c r="AQ67">
        <v>10.9175</v>
      </c>
      <c r="AR67">
        <v>22.0618944</v>
      </c>
      <c r="AS67">
        <v>14.009330613600003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39.316321616746102</v>
      </c>
      <c r="BB67">
        <f t="shared" si="0"/>
        <v>1093.7188632217205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512.34485101807093</v>
      </c>
      <c r="L68">
        <v>11.042948453608247</v>
      </c>
      <c r="M68">
        <v>63.771196937281829</v>
      </c>
      <c r="N68">
        <v>51.883002981932997</v>
      </c>
      <c r="O68">
        <v>73.285635524000995</v>
      </c>
      <c r="P68">
        <v>26.901805418156915</v>
      </c>
      <c r="Q68">
        <v>2.6387140603448276</v>
      </c>
      <c r="R68">
        <v>9.3179912479217588</v>
      </c>
      <c r="S68">
        <v>11.589686773940347</v>
      </c>
      <c r="T68">
        <v>0</v>
      </c>
      <c r="U68">
        <v>62.14628018009104</v>
      </c>
      <c r="V68">
        <v>9.0959220389805111</v>
      </c>
      <c r="W68">
        <v>15.281030738314971</v>
      </c>
      <c r="X68">
        <v>64.786707338202262</v>
      </c>
      <c r="Y68">
        <v>0</v>
      </c>
      <c r="Z68">
        <v>0</v>
      </c>
      <c r="AA68">
        <v>5.2045200000000005</v>
      </c>
      <c r="AB68">
        <v>11.568563136</v>
      </c>
      <c r="AC68">
        <v>8.5094038151999989</v>
      </c>
      <c r="AD68">
        <v>8.0065281600000002</v>
      </c>
      <c r="AE68">
        <v>21.712535395200003</v>
      </c>
      <c r="AF68">
        <v>6.1515000000000013</v>
      </c>
      <c r="AG68">
        <v>8.9580849600000008</v>
      </c>
      <c r="AH68">
        <v>26.619033600000002</v>
      </c>
      <c r="AI68">
        <v>0</v>
      </c>
      <c r="AJ68">
        <v>0</v>
      </c>
      <c r="AK68">
        <v>22.518960000000003</v>
      </c>
      <c r="AL68">
        <v>45.078799999999994</v>
      </c>
      <c r="AM68">
        <v>4.6251503015873014</v>
      </c>
      <c r="AN68">
        <v>0</v>
      </c>
      <c r="AO68">
        <v>3.0989952000000001</v>
      </c>
      <c r="AP68">
        <v>2.2504607999999999</v>
      </c>
      <c r="AQ68">
        <v>10.9175</v>
      </c>
      <c r="AR68">
        <v>22.0618944</v>
      </c>
      <c r="AS68">
        <v>14.009330613600003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39.397583575476254</v>
      </c>
      <c r="BB68">
        <f t="shared" ref="BB68:BB99" si="1">SUM(B68:AZ68)-BA68</f>
        <v>1095.9794495169585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512.34485101807093</v>
      </c>
      <c r="L69">
        <v>11.042948453608247</v>
      </c>
      <c r="M69">
        <v>63.771196937281829</v>
      </c>
      <c r="N69">
        <v>51.883002981932997</v>
      </c>
      <c r="O69">
        <v>73.285635524000995</v>
      </c>
      <c r="P69">
        <v>26.901805418156915</v>
      </c>
      <c r="Q69">
        <v>2.6381033793103446</v>
      </c>
      <c r="R69">
        <v>9.3179912479217588</v>
      </c>
      <c r="S69">
        <v>11.589686773940347</v>
      </c>
      <c r="T69">
        <v>0</v>
      </c>
      <c r="U69">
        <v>62.14628018009104</v>
      </c>
      <c r="V69">
        <v>9.0959220389805111</v>
      </c>
      <c r="W69">
        <v>15.281030738314971</v>
      </c>
      <c r="X69">
        <v>64.786707338202262</v>
      </c>
      <c r="Y69">
        <v>0</v>
      </c>
      <c r="Z69">
        <v>0</v>
      </c>
      <c r="AA69">
        <v>5.2045200000000005</v>
      </c>
      <c r="AB69">
        <v>11.568563136</v>
      </c>
      <c r="AC69">
        <v>8.5094038151999989</v>
      </c>
      <c r="AD69">
        <v>8.0065281600000002</v>
      </c>
      <c r="AE69">
        <v>21.712535395200003</v>
      </c>
      <c r="AF69">
        <v>6.1515000000000013</v>
      </c>
      <c r="AG69">
        <v>8.9580849600000008</v>
      </c>
      <c r="AH69">
        <v>26.619033600000002</v>
      </c>
      <c r="AI69">
        <v>0</v>
      </c>
      <c r="AJ69">
        <v>0</v>
      </c>
      <c r="AK69">
        <v>22.518960000000003</v>
      </c>
      <c r="AL69">
        <v>45.078799999999994</v>
      </c>
      <c r="AM69">
        <v>4.6251503015873014</v>
      </c>
      <c r="AN69">
        <v>0</v>
      </c>
      <c r="AO69">
        <v>3.0989952000000001</v>
      </c>
      <c r="AP69">
        <v>5.0635368000000005</v>
      </c>
      <c r="AQ69">
        <v>5.4587500000000002</v>
      </c>
      <c r="AR69">
        <v>22.0618944</v>
      </c>
      <c r="AS69">
        <v>14.009330613600003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39.305757018040687</v>
      </c>
      <c r="BB69">
        <f t="shared" si="1"/>
        <v>1093.42499139336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512.34485101807093</v>
      </c>
      <c r="L70">
        <v>11.042948453608247</v>
      </c>
      <c r="M70">
        <v>63.771196937281829</v>
      </c>
      <c r="N70">
        <v>51.883002981932997</v>
      </c>
      <c r="O70">
        <v>73.285635524000995</v>
      </c>
      <c r="P70">
        <v>26.901805418156915</v>
      </c>
      <c r="Q70">
        <v>2.6381033793103446</v>
      </c>
      <c r="R70">
        <v>9.3179912479217588</v>
      </c>
      <c r="S70">
        <v>11.589686773940347</v>
      </c>
      <c r="T70">
        <v>0</v>
      </c>
      <c r="U70">
        <v>62.14628018009104</v>
      </c>
      <c r="V70">
        <v>9.0959220389805111</v>
      </c>
      <c r="W70">
        <v>15.281030738314971</v>
      </c>
      <c r="X70">
        <v>64.786707338202262</v>
      </c>
      <c r="Y70">
        <v>0</v>
      </c>
      <c r="Z70">
        <v>0</v>
      </c>
      <c r="AA70">
        <v>5.2045200000000005</v>
      </c>
      <c r="AB70">
        <v>11.568563136</v>
      </c>
      <c r="AC70">
        <v>8.5094038151999989</v>
      </c>
      <c r="AD70">
        <v>8.0065281600000002</v>
      </c>
      <c r="AE70">
        <v>21.712535395200003</v>
      </c>
      <c r="AF70">
        <v>6.1515000000000013</v>
      </c>
      <c r="AG70">
        <v>8.9580849600000008</v>
      </c>
      <c r="AH70">
        <v>29.114568000000006</v>
      </c>
      <c r="AI70">
        <v>0</v>
      </c>
      <c r="AJ70">
        <v>0</v>
      </c>
      <c r="AK70">
        <v>22.518960000000003</v>
      </c>
      <c r="AL70">
        <v>45.078799999999994</v>
      </c>
      <c r="AM70">
        <v>4.6251503015873014</v>
      </c>
      <c r="AN70">
        <v>0</v>
      </c>
      <c r="AO70">
        <v>3.0989952000000001</v>
      </c>
      <c r="AP70">
        <v>5.0635368000000005</v>
      </c>
      <c r="AQ70">
        <v>0.87339999999999995</v>
      </c>
      <c r="AR70">
        <v>22.0618944</v>
      </c>
      <c r="AS70">
        <v>14.009330613600003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39.233240587627982</v>
      </c>
      <c r="BB70">
        <f t="shared" si="1"/>
        <v>1091.4076922237725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512.34485101807093</v>
      </c>
      <c r="L71">
        <v>11.042948453608247</v>
      </c>
      <c r="M71">
        <v>63.771196937281829</v>
      </c>
      <c r="N71">
        <v>51.883002981932997</v>
      </c>
      <c r="O71">
        <v>73.285635524000995</v>
      </c>
      <c r="P71">
        <v>26.901805418156915</v>
      </c>
      <c r="Q71">
        <v>2.6379323534482757</v>
      </c>
      <c r="R71">
        <v>9.3179912479217588</v>
      </c>
      <c r="S71">
        <v>11.589686773940347</v>
      </c>
      <c r="T71">
        <v>0</v>
      </c>
      <c r="U71">
        <v>62.14628018009104</v>
      </c>
      <c r="V71">
        <v>9.0959220389805111</v>
      </c>
      <c r="W71">
        <v>15.281030738314971</v>
      </c>
      <c r="X71">
        <v>64.786707338202262</v>
      </c>
      <c r="Y71">
        <v>0</v>
      </c>
      <c r="Z71">
        <v>0</v>
      </c>
      <c r="AA71">
        <v>5.2045200000000005</v>
      </c>
      <c r="AB71">
        <v>11.568563136</v>
      </c>
      <c r="AC71">
        <v>8.5094038151999989</v>
      </c>
      <c r="AD71">
        <v>8.0065281600000002</v>
      </c>
      <c r="AE71">
        <v>21.712535395200003</v>
      </c>
      <c r="AF71">
        <v>6.1515000000000013</v>
      </c>
      <c r="AG71">
        <v>8.9580849600000008</v>
      </c>
      <c r="AH71">
        <v>38.93033664</v>
      </c>
      <c r="AI71">
        <v>1.1182032</v>
      </c>
      <c r="AJ71">
        <v>0</v>
      </c>
      <c r="AK71">
        <v>22.518960000000003</v>
      </c>
      <c r="AL71">
        <v>45.078799999999994</v>
      </c>
      <c r="AM71">
        <v>4.6251503015873014</v>
      </c>
      <c r="AN71">
        <v>0</v>
      </c>
      <c r="AO71">
        <v>3.0989952000000001</v>
      </c>
      <c r="AP71">
        <v>2.2504607999999999</v>
      </c>
      <c r="AQ71">
        <v>0</v>
      </c>
      <c r="AR71">
        <v>22.0618944</v>
      </c>
      <c r="AS71">
        <v>14.009330613600003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39.484722564455588</v>
      </c>
      <c r="BB71">
        <f t="shared" si="1"/>
        <v>1098.4035350610829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512.34485101807093</v>
      </c>
      <c r="L72">
        <v>11.042948453608247</v>
      </c>
      <c r="M72">
        <v>63.771196937281829</v>
      </c>
      <c r="N72">
        <v>51.883002981932997</v>
      </c>
      <c r="O72">
        <v>73.285635524000995</v>
      </c>
      <c r="P72">
        <v>26.901805418156915</v>
      </c>
      <c r="Q72">
        <v>2.6379323534482757</v>
      </c>
      <c r="R72">
        <v>9.3179912479217588</v>
      </c>
      <c r="S72">
        <v>11.589686773940347</v>
      </c>
      <c r="T72">
        <v>0</v>
      </c>
      <c r="U72">
        <v>62.14628018009104</v>
      </c>
      <c r="V72">
        <v>9.0959220389805111</v>
      </c>
      <c r="W72">
        <v>15.281030738314971</v>
      </c>
      <c r="X72">
        <v>64.786707338202262</v>
      </c>
      <c r="Y72">
        <v>0</v>
      </c>
      <c r="Z72">
        <v>0</v>
      </c>
      <c r="AA72">
        <v>5.2045200000000005</v>
      </c>
      <c r="AB72">
        <v>11.568563136</v>
      </c>
      <c r="AC72">
        <v>8.5094038151999989</v>
      </c>
      <c r="AD72">
        <v>8.0065281600000002</v>
      </c>
      <c r="AE72">
        <v>21.712535395200003</v>
      </c>
      <c r="AF72">
        <v>6.1515000000000013</v>
      </c>
      <c r="AG72">
        <v>8.9580849600000008</v>
      </c>
      <c r="AH72">
        <v>41.093133119999997</v>
      </c>
      <c r="AI72">
        <v>6.4296683999999997</v>
      </c>
      <c r="AJ72">
        <v>0</v>
      </c>
      <c r="AK72">
        <v>22.518960000000003</v>
      </c>
      <c r="AL72">
        <v>45.078799999999994</v>
      </c>
      <c r="AM72">
        <v>4.6251503015873014</v>
      </c>
      <c r="AN72">
        <v>0</v>
      </c>
      <c r="AO72">
        <v>3.0989952000000001</v>
      </c>
      <c r="AP72">
        <v>2.2504607999999999</v>
      </c>
      <c r="AQ72">
        <v>0</v>
      </c>
      <c r="AR72">
        <v>22.0618944</v>
      </c>
      <c r="AS72">
        <v>14.009330613600003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39.744079826855575</v>
      </c>
      <c r="BB72">
        <f t="shared" si="1"/>
        <v>1105.6184394786831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512.34485101807093</v>
      </c>
      <c r="L73">
        <v>11.042948453608247</v>
      </c>
      <c r="M73">
        <v>63.771196937281829</v>
      </c>
      <c r="N73">
        <v>51.883002981932997</v>
      </c>
      <c r="O73">
        <v>73.285635524000995</v>
      </c>
      <c r="P73">
        <v>26.901805418156915</v>
      </c>
      <c r="Q73">
        <v>2.6379323534482757</v>
      </c>
      <c r="R73">
        <v>9.3179912479217588</v>
      </c>
      <c r="S73">
        <v>11.589686773940347</v>
      </c>
      <c r="T73">
        <v>0</v>
      </c>
      <c r="U73">
        <v>62.14628018009104</v>
      </c>
      <c r="V73">
        <v>9.0959220389805111</v>
      </c>
      <c r="W73">
        <v>15.281030738314971</v>
      </c>
      <c r="X73">
        <v>64.786707338202262</v>
      </c>
      <c r="Y73">
        <v>0</v>
      </c>
      <c r="Z73">
        <v>0</v>
      </c>
      <c r="AA73">
        <v>5.2045200000000005</v>
      </c>
      <c r="AB73">
        <v>11.568563136</v>
      </c>
      <c r="AC73">
        <v>8.5094038151999989</v>
      </c>
      <c r="AD73">
        <v>8.0065281600000002</v>
      </c>
      <c r="AE73">
        <v>21.712535395200003</v>
      </c>
      <c r="AF73">
        <v>6.1515000000000013</v>
      </c>
      <c r="AG73">
        <v>8.9580849600000008</v>
      </c>
      <c r="AH73">
        <v>41.093133119999997</v>
      </c>
      <c r="AI73">
        <v>6.4296683999999997</v>
      </c>
      <c r="AJ73">
        <v>0</v>
      </c>
      <c r="AK73">
        <v>22.518960000000003</v>
      </c>
      <c r="AL73">
        <v>34.675999999999995</v>
      </c>
      <c r="AM73">
        <v>4.6251503015873014</v>
      </c>
      <c r="AN73">
        <v>0</v>
      </c>
      <c r="AO73">
        <v>3.0989952000000001</v>
      </c>
      <c r="AP73">
        <v>2.2504607999999999</v>
      </c>
      <c r="AQ73">
        <v>5.4587500000000002</v>
      </c>
      <c r="AR73">
        <v>22.0618944</v>
      </c>
      <c r="AS73">
        <v>14.009330613600003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39.572520796060012</v>
      </c>
      <c r="BB73">
        <f t="shared" si="1"/>
        <v>1100.8459485094786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512.34485101807093</v>
      </c>
      <c r="L74">
        <v>11.042948453608247</v>
      </c>
      <c r="M74">
        <v>63.771196937281829</v>
      </c>
      <c r="N74">
        <v>51.883002981932997</v>
      </c>
      <c r="O74">
        <v>73.285635524000995</v>
      </c>
      <c r="P74">
        <v>26.901805418156915</v>
      </c>
      <c r="Q74">
        <v>2.6379323534482757</v>
      </c>
      <c r="R74">
        <v>9.3179912479217588</v>
      </c>
      <c r="S74">
        <v>11.589686773940347</v>
      </c>
      <c r="T74">
        <v>0</v>
      </c>
      <c r="U74">
        <v>62.14628018009104</v>
      </c>
      <c r="V74">
        <v>9.0959220389805111</v>
      </c>
      <c r="W74">
        <v>15.281030738314971</v>
      </c>
      <c r="X74">
        <v>64.786707338202262</v>
      </c>
      <c r="Y74">
        <v>0</v>
      </c>
      <c r="Z74">
        <v>0</v>
      </c>
      <c r="AA74">
        <v>5.2045200000000005</v>
      </c>
      <c r="AB74">
        <v>11.568563136</v>
      </c>
      <c r="AC74">
        <v>8.5094038151999989</v>
      </c>
      <c r="AD74">
        <v>8.0065281600000002</v>
      </c>
      <c r="AE74">
        <v>21.712535395200003</v>
      </c>
      <c r="AF74">
        <v>6.1515000000000013</v>
      </c>
      <c r="AG74">
        <v>8.9580849600000008</v>
      </c>
      <c r="AH74">
        <v>41.093133119999997</v>
      </c>
      <c r="AI74">
        <v>6.4296683999999997</v>
      </c>
      <c r="AJ74">
        <v>0</v>
      </c>
      <c r="AK74">
        <v>22.518960000000003</v>
      </c>
      <c r="AL74">
        <v>34.675999999999995</v>
      </c>
      <c r="AM74">
        <v>4.6251503015873014</v>
      </c>
      <c r="AN74">
        <v>0</v>
      </c>
      <c r="AO74">
        <v>3.0989952000000001</v>
      </c>
      <c r="AP74">
        <v>2.2504607999999999</v>
      </c>
      <c r="AQ74">
        <v>10.699150000000001</v>
      </c>
      <c r="AR74">
        <v>22.0618944</v>
      </c>
      <c r="AS74">
        <v>14.009330613600003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39.754362676060019</v>
      </c>
      <c r="BB74">
        <f t="shared" si="1"/>
        <v>1105.9045066294784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403.70128906556607</v>
      </c>
      <c r="L75">
        <v>11.436576262968979</v>
      </c>
      <c r="M75">
        <v>63.771196937281829</v>
      </c>
      <c r="N75">
        <v>51.883002981932997</v>
      </c>
      <c r="O75">
        <v>73.285635524000995</v>
      </c>
      <c r="P75">
        <v>26.901805418156915</v>
      </c>
      <c r="Q75">
        <v>2.638647232758621</v>
      </c>
      <c r="R75">
        <v>9.3179912479217588</v>
      </c>
      <c r="S75">
        <v>11.589686773940347</v>
      </c>
      <c r="T75">
        <v>0</v>
      </c>
      <c r="U75">
        <v>62.14628018009104</v>
      </c>
      <c r="V75">
        <v>9.0959220389805111</v>
      </c>
      <c r="W75">
        <v>15.281030738314971</v>
      </c>
      <c r="X75">
        <v>64.786707338202262</v>
      </c>
      <c r="Y75">
        <v>0</v>
      </c>
      <c r="Z75">
        <v>2.8987200000000004</v>
      </c>
      <c r="AA75">
        <v>12.317364000000001</v>
      </c>
      <c r="AB75">
        <v>17.352844704000002</v>
      </c>
      <c r="AC75">
        <v>12.7643852736</v>
      </c>
      <c r="AD75">
        <v>8.0065281600000002</v>
      </c>
      <c r="AE75">
        <v>21.712535395200003</v>
      </c>
      <c r="AF75">
        <v>6.1515000000000013</v>
      </c>
      <c r="AG75">
        <v>8.9580849600000008</v>
      </c>
      <c r="AH75">
        <v>51.366416399999991</v>
      </c>
      <c r="AI75">
        <v>1.1182032</v>
      </c>
      <c r="AJ75">
        <v>0</v>
      </c>
      <c r="AK75">
        <v>22.518960000000003</v>
      </c>
      <c r="AL75">
        <v>43.344999999999992</v>
      </c>
      <c r="AM75">
        <v>4.6251503015873014</v>
      </c>
      <c r="AN75">
        <v>0</v>
      </c>
      <c r="AO75">
        <v>3.0989952000000001</v>
      </c>
      <c r="AP75">
        <v>1.4627995200000001</v>
      </c>
      <c r="AQ75">
        <v>10.9175</v>
      </c>
      <c r="AR75">
        <v>22.0618944</v>
      </c>
      <c r="AS75">
        <v>14.009330613600003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37.147112629149099</v>
      </c>
      <c r="BB75">
        <f t="shared" si="1"/>
        <v>1033.3748712389554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299.99810214049643</v>
      </c>
      <c r="L76">
        <v>11.043187481488793</v>
      </c>
      <c r="M76">
        <v>63.771196937281829</v>
      </c>
      <c r="N76">
        <v>51.883002981932997</v>
      </c>
      <c r="O76">
        <v>73.285635524000995</v>
      </c>
      <c r="P76">
        <v>26.901805418156915</v>
      </c>
      <c r="Q76">
        <v>2.638647232758621</v>
      </c>
      <c r="R76">
        <v>9.3179912479217588</v>
      </c>
      <c r="S76">
        <v>11.589686773940347</v>
      </c>
      <c r="T76">
        <v>0</v>
      </c>
      <c r="U76">
        <v>62.14628018009104</v>
      </c>
      <c r="V76">
        <v>9.0959220389805111</v>
      </c>
      <c r="W76">
        <v>15.281030738314971</v>
      </c>
      <c r="X76">
        <v>64.786707338202262</v>
      </c>
      <c r="Y76">
        <v>0</v>
      </c>
      <c r="Z76">
        <v>2.8987200000000004</v>
      </c>
      <c r="AA76">
        <v>18.511436736</v>
      </c>
      <c r="AB76">
        <v>17.352844704000002</v>
      </c>
      <c r="AC76">
        <v>12.7643852736</v>
      </c>
      <c r="AD76">
        <v>8.0065281600000002</v>
      </c>
      <c r="AE76">
        <v>21.712535395200003</v>
      </c>
      <c r="AF76">
        <v>6.1515000000000013</v>
      </c>
      <c r="AG76">
        <v>8.9580849600000008</v>
      </c>
      <c r="AH76">
        <v>51.366416399999991</v>
      </c>
      <c r="AI76">
        <v>1.1182032</v>
      </c>
      <c r="AJ76">
        <v>0</v>
      </c>
      <c r="AK76">
        <v>22.518960000000003</v>
      </c>
      <c r="AL76">
        <v>43.344999999999992</v>
      </c>
      <c r="AM76">
        <v>4.6251503015873014</v>
      </c>
      <c r="AN76">
        <v>0</v>
      </c>
      <c r="AO76">
        <v>3.0989952000000001</v>
      </c>
      <c r="AP76">
        <v>1.4627995200000001</v>
      </c>
      <c r="AQ76">
        <v>10.9175</v>
      </c>
      <c r="AR76">
        <v>22.0618944</v>
      </c>
      <c r="AS76">
        <v>14.009330613600003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33.749895172878091</v>
      </c>
      <c r="BB76">
        <f t="shared" si="1"/>
        <v>938.86958572467688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280.0069605765666</v>
      </c>
      <c r="L77">
        <v>0</v>
      </c>
      <c r="M77">
        <v>63.771196937281829</v>
      </c>
      <c r="N77">
        <v>51.883002981932997</v>
      </c>
      <c r="O77">
        <v>73.285635524000995</v>
      </c>
      <c r="P77">
        <v>26.901805418156915</v>
      </c>
      <c r="Q77">
        <v>2.5188183886010367</v>
      </c>
      <c r="R77">
        <v>8.8830860106185074</v>
      </c>
      <c r="S77">
        <v>11.056886568021421</v>
      </c>
      <c r="T77">
        <v>0</v>
      </c>
      <c r="U77">
        <v>62.14628018009104</v>
      </c>
      <c r="V77">
        <v>8.6817115024253511</v>
      </c>
      <c r="W77">
        <v>14.576549321226556</v>
      </c>
      <c r="X77">
        <v>61.81360452303371</v>
      </c>
      <c r="Y77">
        <v>0</v>
      </c>
      <c r="Z77">
        <v>2.8987200000000004</v>
      </c>
      <c r="AA77">
        <v>18.511436736</v>
      </c>
      <c r="AB77">
        <v>17.352844704000002</v>
      </c>
      <c r="AC77">
        <v>12.7643852736</v>
      </c>
      <c r="AD77">
        <v>8.0065281600000002</v>
      </c>
      <c r="AE77">
        <v>21.712535395200003</v>
      </c>
      <c r="AF77">
        <v>6.1515000000000013</v>
      </c>
      <c r="AG77">
        <v>8.9580849600000008</v>
      </c>
      <c r="AH77">
        <v>51.366416399999991</v>
      </c>
      <c r="AI77">
        <v>1.1182032</v>
      </c>
      <c r="AJ77">
        <v>0</v>
      </c>
      <c r="AK77">
        <v>22.518960000000003</v>
      </c>
      <c r="AL77">
        <v>43.344999999999992</v>
      </c>
      <c r="AM77">
        <v>4.6251503015873014</v>
      </c>
      <c r="AN77">
        <v>0</v>
      </c>
      <c r="AO77">
        <v>3.0989952000000001</v>
      </c>
      <c r="AP77">
        <v>4.2758755199999996</v>
      </c>
      <c r="AQ77">
        <v>16.376250000000002</v>
      </c>
      <c r="AR77">
        <v>22.0618944</v>
      </c>
      <c r="AS77">
        <v>14.009330613600003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32.78031373317264</v>
      </c>
      <c r="BB77">
        <f t="shared" si="1"/>
        <v>911.89733506277184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280.0069605765666</v>
      </c>
      <c r="L78">
        <v>0</v>
      </c>
      <c r="M78">
        <v>63.771196937281829</v>
      </c>
      <c r="N78">
        <v>51.883002981932997</v>
      </c>
      <c r="O78">
        <v>73.285635524000995</v>
      </c>
      <c r="P78">
        <v>26.901805418156915</v>
      </c>
      <c r="Q78">
        <v>2.5188183886010367</v>
      </c>
      <c r="R78">
        <v>8.8830860106185074</v>
      </c>
      <c r="S78">
        <v>11.056886568021421</v>
      </c>
      <c r="T78">
        <v>0</v>
      </c>
      <c r="U78">
        <v>62.14628018009104</v>
      </c>
      <c r="V78">
        <v>8.6817115024253511</v>
      </c>
      <c r="W78">
        <v>14.576549321226556</v>
      </c>
      <c r="X78">
        <v>61.81360452303371</v>
      </c>
      <c r="Y78">
        <v>0</v>
      </c>
      <c r="Z78">
        <v>2.8987200000000004</v>
      </c>
      <c r="AA78">
        <v>18.511436736</v>
      </c>
      <c r="AB78">
        <v>17.352844704000002</v>
      </c>
      <c r="AC78">
        <v>12.7643852736</v>
      </c>
      <c r="AD78">
        <v>12.009792239999999</v>
      </c>
      <c r="AE78">
        <v>21.712535395200003</v>
      </c>
      <c r="AF78">
        <v>6.1515000000000013</v>
      </c>
      <c r="AG78">
        <v>8.9580849600000008</v>
      </c>
      <c r="AH78">
        <v>51.366416399999991</v>
      </c>
      <c r="AI78">
        <v>1.1182032</v>
      </c>
      <c r="AJ78">
        <v>0</v>
      </c>
      <c r="AK78">
        <v>22.518960000000003</v>
      </c>
      <c r="AL78">
        <v>43.344999999999992</v>
      </c>
      <c r="AM78">
        <v>4.6251503015873014</v>
      </c>
      <c r="AN78">
        <v>0</v>
      </c>
      <c r="AO78">
        <v>3.0989952000000001</v>
      </c>
      <c r="AP78">
        <v>4.2758755199999996</v>
      </c>
      <c r="AQ78">
        <v>16.376250000000002</v>
      </c>
      <c r="AR78">
        <v>22.0618944</v>
      </c>
      <c r="AS78">
        <v>14.009330613600003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32.919226983572649</v>
      </c>
      <c r="BB78">
        <f t="shared" si="1"/>
        <v>915.76168589237182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280.00509386446885</v>
      </c>
      <c r="L79">
        <v>0</v>
      </c>
      <c r="M79">
        <v>63.771196937281829</v>
      </c>
      <c r="N79">
        <v>51.883002981932997</v>
      </c>
      <c r="O79">
        <v>73.285635524000995</v>
      </c>
      <c r="P79">
        <v>26.901805418156915</v>
      </c>
      <c r="Q79">
        <v>2.4759136417391305</v>
      </c>
      <c r="R79">
        <v>5.0076040515653775</v>
      </c>
      <c r="S79">
        <v>3.9981518457300278</v>
      </c>
      <c r="T79">
        <v>0</v>
      </c>
      <c r="U79">
        <v>62.14628018009104</v>
      </c>
      <c r="V79">
        <v>0</v>
      </c>
      <c r="W79">
        <v>5.0025903675538661</v>
      </c>
      <c r="X79">
        <v>15.000199448802206</v>
      </c>
      <c r="Y79">
        <v>0</v>
      </c>
      <c r="Z79">
        <v>8.6352868800000007</v>
      </c>
      <c r="AA79">
        <v>18.511436736</v>
      </c>
      <c r="AB79">
        <v>17.352844704000002</v>
      </c>
      <c r="AC79">
        <v>12.7643852736</v>
      </c>
      <c r="AD79">
        <v>16.01305632</v>
      </c>
      <c r="AE79">
        <v>21.712535395200003</v>
      </c>
      <c r="AF79">
        <v>6.8350000000000009</v>
      </c>
      <c r="AG79">
        <v>8.9580849600000008</v>
      </c>
      <c r="AH79">
        <v>61.639699680000014</v>
      </c>
      <c r="AI79">
        <v>3.3546096000000003</v>
      </c>
      <c r="AJ79">
        <v>0</v>
      </c>
      <c r="AK79">
        <v>22.518960000000003</v>
      </c>
      <c r="AL79">
        <v>62.416799999999988</v>
      </c>
      <c r="AM79">
        <v>4.6251503015873014</v>
      </c>
      <c r="AN79">
        <v>0</v>
      </c>
      <c r="AO79">
        <v>3.0989952000000001</v>
      </c>
      <c r="AP79">
        <v>1.3502764799999998</v>
      </c>
      <c r="AQ79">
        <v>21.835000000000001</v>
      </c>
      <c r="AR79">
        <v>22.0618944</v>
      </c>
      <c r="AS79">
        <v>14.009330613600003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31.825826660928968</v>
      </c>
      <c r="BB79">
        <f t="shared" si="1"/>
        <v>885.34499414438153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280.00509386446885</v>
      </c>
      <c r="L80">
        <v>0</v>
      </c>
      <c r="M80">
        <v>63.771196937281829</v>
      </c>
      <c r="N80">
        <v>51.883002981932997</v>
      </c>
      <c r="O80">
        <v>73.285635524000995</v>
      </c>
      <c r="P80">
        <v>26.901805418156915</v>
      </c>
      <c r="Q80">
        <v>2.4759136417391305</v>
      </c>
      <c r="R80">
        <v>5.0076040515653775</v>
      </c>
      <c r="S80">
        <v>3.9981518457300278</v>
      </c>
      <c r="T80">
        <v>0</v>
      </c>
      <c r="U80">
        <v>62.14628018009104</v>
      </c>
      <c r="V80">
        <v>0</v>
      </c>
      <c r="W80">
        <v>5.0025903675538661</v>
      </c>
      <c r="X80">
        <v>15.000199448802206</v>
      </c>
      <c r="Y80">
        <v>0</v>
      </c>
      <c r="Z80">
        <v>8.6352868800000007</v>
      </c>
      <c r="AA80">
        <v>18.511436736</v>
      </c>
      <c r="AB80">
        <v>17.352844704000002</v>
      </c>
      <c r="AC80">
        <v>12.7643852736</v>
      </c>
      <c r="AD80">
        <v>16.01305632</v>
      </c>
      <c r="AE80">
        <v>21.712535395200003</v>
      </c>
      <c r="AF80">
        <v>6.8350000000000009</v>
      </c>
      <c r="AG80">
        <v>8.9580849600000008</v>
      </c>
      <c r="AH80">
        <v>61.639699680000014</v>
      </c>
      <c r="AI80">
        <v>21.804962399999997</v>
      </c>
      <c r="AJ80">
        <v>0</v>
      </c>
      <c r="AK80">
        <v>22.518960000000003</v>
      </c>
      <c r="AL80">
        <v>62.416799999999988</v>
      </c>
      <c r="AM80">
        <v>4.6251503015873014</v>
      </c>
      <c r="AN80">
        <v>0</v>
      </c>
      <c r="AO80">
        <v>3.0989952000000001</v>
      </c>
      <c r="AP80">
        <v>1.3502764799999998</v>
      </c>
      <c r="AQ80">
        <v>21.835000000000001</v>
      </c>
      <c r="AR80">
        <v>22.0618944</v>
      </c>
      <c r="AS80">
        <v>14.009330613600003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32.466053771328959</v>
      </c>
      <c r="BB80">
        <f t="shared" si="1"/>
        <v>903.15511983398164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280.0069605765666</v>
      </c>
      <c r="L81">
        <v>0</v>
      </c>
      <c r="M81">
        <v>63.771196937281829</v>
      </c>
      <c r="N81">
        <v>51.883002981932997</v>
      </c>
      <c r="O81">
        <v>73.285635524000995</v>
      </c>
      <c r="P81">
        <v>26.901805418156915</v>
      </c>
      <c r="Q81">
        <v>2.5188821813471507</v>
      </c>
      <c r="R81">
        <v>5.0076040515653775</v>
      </c>
      <c r="S81">
        <v>3.9981518457300278</v>
      </c>
      <c r="T81">
        <v>0</v>
      </c>
      <c r="U81">
        <v>62.14628018009104</v>
      </c>
      <c r="V81">
        <v>0</v>
      </c>
      <c r="W81">
        <v>5.0025903675538661</v>
      </c>
      <c r="X81">
        <v>15.000199448802206</v>
      </c>
      <c r="Y81">
        <v>0</v>
      </c>
      <c r="Z81">
        <v>8.6352868800000007</v>
      </c>
      <c r="AA81">
        <v>18.511436736</v>
      </c>
      <c r="AB81">
        <v>17.352844704000002</v>
      </c>
      <c r="AC81">
        <v>12.7643852736</v>
      </c>
      <c r="AD81">
        <v>16.01305632</v>
      </c>
      <c r="AE81">
        <v>21.712535395200003</v>
      </c>
      <c r="AF81">
        <v>6.8350000000000009</v>
      </c>
      <c r="AG81">
        <v>8.9580849600000008</v>
      </c>
      <c r="AH81">
        <v>61.639699680000014</v>
      </c>
      <c r="AI81">
        <v>21.804962399999997</v>
      </c>
      <c r="AJ81">
        <v>0</v>
      </c>
      <c r="AK81">
        <v>22.518960000000003</v>
      </c>
      <c r="AL81">
        <v>62.416799999999988</v>
      </c>
      <c r="AM81">
        <v>4.6251503015873014</v>
      </c>
      <c r="AN81">
        <v>0</v>
      </c>
      <c r="AO81">
        <v>3.0989952000000001</v>
      </c>
      <c r="AP81">
        <v>1.3502764799999998</v>
      </c>
      <c r="AQ81">
        <v>21.835000000000001</v>
      </c>
      <c r="AR81">
        <v>22.0618944</v>
      </c>
      <c r="AS81">
        <v>14.009330613600003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32.467609759129637</v>
      </c>
      <c r="BB81">
        <f t="shared" si="1"/>
        <v>903.19839909788664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280.0069605765666</v>
      </c>
      <c r="L82">
        <v>0</v>
      </c>
      <c r="M82">
        <v>63.771196937281829</v>
      </c>
      <c r="N82">
        <v>51.883002981932997</v>
      </c>
      <c r="O82">
        <v>73.285635524000995</v>
      </c>
      <c r="P82">
        <v>26.901805418156915</v>
      </c>
      <c r="Q82">
        <v>2.5188821813471507</v>
      </c>
      <c r="R82">
        <v>5.0076040515653775</v>
      </c>
      <c r="S82">
        <v>3.9981518457300278</v>
      </c>
      <c r="T82">
        <v>0</v>
      </c>
      <c r="U82">
        <v>62.14628018009104</v>
      </c>
      <c r="V82">
        <v>0</v>
      </c>
      <c r="W82">
        <v>5.0025903675538661</v>
      </c>
      <c r="X82">
        <v>15.000199448802206</v>
      </c>
      <c r="Y82">
        <v>0</v>
      </c>
      <c r="Z82">
        <v>8.6352868800000007</v>
      </c>
      <c r="AA82">
        <v>18.511436736</v>
      </c>
      <c r="AB82">
        <v>17.352844704000002</v>
      </c>
      <c r="AC82">
        <v>12.7643852736</v>
      </c>
      <c r="AD82">
        <v>16.01305632</v>
      </c>
      <c r="AE82">
        <v>21.712535395200003</v>
      </c>
      <c r="AF82">
        <v>6.8350000000000009</v>
      </c>
      <c r="AG82">
        <v>8.9580849600000008</v>
      </c>
      <c r="AH82">
        <v>61.639699680000014</v>
      </c>
      <c r="AI82">
        <v>21.804962399999997</v>
      </c>
      <c r="AJ82">
        <v>0</v>
      </c>
      <c r="AK82">
        <v>22.518960000000003</v>
      </c>
      <c r="AL82">
        <v>62.416799999999988</v>
      </c>
      <c r="AM82">
        <v>4.6251503015873014</v>
      </c>
      <c r="AN82">
        <v>0</v>
      </c>
      <c r="AO82">
        <v>3.0989952000000001</v>
      </c>
      <c r="AP82">
        <v>1.3502764799999998</v>
      </c>
      <c r="AQ82">
        <v>21.835000000000001</v>
      </c>
      <c r="AR82">
        <v>22.0618944</v>
      </c>
      <c r="AS82">
        <v>14.009330613600003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32.467609759129637</v>
      </c>
      <c r="BB82">
        <f t="shared" si="1"/>
        <v>903.19839909788664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280.0069605765666</v>
      </c>
      <c r="L83">
        <v>0</v>
      </c>
      <c r="M83">
        <v>63.771196937281829</v>
      </c>
      <c r="N83">
        <v>51.883002981932997</v>
      </c>
      <c r="O83">
        <v>73.285635524000995</v>
      </c>
      <c r="P83">
        <v>26.901805418156915</v>
      </c>
      <c r="Q83">
        <v>2.5188821813471507</v>
      </c>
      <c r="R83">
        <v>5.0076040515653775</v>
      </c>
      <c r="S83">
        <v>3.9981518457300278</v>
      </c>
      <c r="T83">
        <v>0</v>
      </c>
      <c r="U83">
        <v>62.14628018009104</v>
      </c>
      <c r="V83">
        <v>0</v>
      </c>
      <c r="W83">
        <v>5.0025903675538661</v>
      </c>
      <c r="X83">
        <v>15.000199448802206</v>
      </c>
      <c r="Y83">
        <v>0</v>
      </c>
      <c r="Z83">
        <v>8.6352868800000007</v>
      </c>
      <c r="AA83">
        <v>18.511436736</v>
      </c>
      <c r="AB83">
        <v>17.352844704000002</v>
      </c>
      <c r="AC83">
        <v>12.7643852736</v>
      </c>
      <c r="AD83">
        <v>16.01305632</v>
      </c>
      <c r="AE83">
        <v>21.712535395200003</v>
      </c>
      <c r="AF83">
        <v>6.8350000000000009</v>
      </c>
      <c r="AG83">
        <v>8.9580849600000008</v>
      </c>
      <c r="AH83">
        <v>61.639699680000014</v>
      </c>
      <c r="AI83">
        <v>21.804962399999997</v>
      </c>
      <c r="AJ83">
        <v>0</v>
      </c>
      <c r="AK83">
        <v>22.518960000000003</v>
      </c>
      <c r="AL83">
        <v>62.416799999999988</v>
      </c>
      <c r="AM83">
        <v>4.6251503015873014</v>
      </c>
      <c r="AN83">
        <v>0</v>
      </c>
      <c r="AO83">
        <v>3.0989952000000001</v>
      </c>
      <c r="AP83">
        <v>1.3502764799999998</v>
      </c>
      <c r="AQ83">
        <v>21.835000000000001</v>
      </c>
      <c r="AR83">
        <v>22.0618944</v>
      </c>
      <c r="AS83">
        <v>14.009330613600003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32.467609759129637</v>
      </c>
      <c r="BB83">
        <f t="shared" si="1"/>
        <v>903.19839909788664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280.0069605765666</v>
      </c>
      <c r="L84">
        <v>0</v>
      </c>
      <c r="M84">
        <v>63.771196937281829</v>
      </c>
      <c r="N84">
        <v>51.883002981932997</v>
      </c>
      <c r="O84">
        <v>73.285635524000995</v>
      </c>
      <c r="P84">
        <v>26.901805418156915</v>
      </c>
      <c r="Q84">
        <v>2.5188821813471507</v>
      </c>
      <c r="R84">
        <v>5.0076040515653775</v>
      </c>
      <c r="S84">
        <v>3.9981518457300278</v>
      </c>
      <c r="T84">
        <v>0</v>
      </c>
      <c r="U84">
        <v>62.14628018009104</v>
      </c>
      <c r="V84">
        <v>0</v>
      </c>
      <c r="W84">
        <v>5.0025903675538661</v>
      </c>
      <c r="X84">
        <v>15.000199448802206</v>
      </c>
      <c r="Y84">
        <v>0</v>
      </c>
      <c r="Z84">
        <v>8.6352868800000007</v>
      </c>
      <c r="AA84">
        <v>18.511436736</v>
      </c>
      <c r="AB84">
        <v>17.352844704000002</v>
      </c>
      <c r="AC84">
        <v>12.7643852736</v>
      </c>
      <c r="AD84">
        <v>16.01305632</v>
      </c>
      <c r="AE84">
        <v>21.712535395200003</v>
      </c>
      <c r="AF84">
        <v>6.8350000000000009</v>
      </c>
      <c r="AG84">
        <v>8.9580849600000008</v>
      </c>
      <c r="AH84">
        <v>61.639699680000014</v>
      </c>
      <c r="AI84">
        <v>21.804962399999997</v>
      </c>
      <c r="AJ84">
        <v>0</v>
      </c>
      <c r="AK84">
        <v>22.518960000000003</v>
      </c>
      <c r="AL84">
        <v>62.416799999999988</v>
      </c>
      <c r="AM84">
        <v>4.6251503015873014</v>
      </c>
      <c r="AN84">
        <v>0</v>
      </c>
      <c r="AO84">
        <v>3.0989952000000001</v>
      </c>
      <c r="AP84">
        <v>1.3502764799999998</v>
      </c>
      <c r="AQ84">
        <v>21.835000000000001</v>
      </c>
      <c r="AR84">
        <v>22.0618944</v>
      </c>
      <c r="AS84">
        <v>14.009330613600003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32.467609759129637</v>
      </c>
      <c r="BB84">
        <f t="shared" si="1"/>
        <v>903.19839909788664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280.0069605765666</v>
      </c>
      <c r="L85">
        <v>0</v>
      </c>
      <c r="M85">
        <v>63.771196937281829</v>
      </c>
      <c r="N85">
        <v>51.883002981932997</v>
      </c>
      <c r="O85">
        <v>73.285635524000995</v>
      </c>
      <c r="P85">
        <v>26.901805418156915</v>
      </c>
      <c r="Q85">
        <v>2.5188821813471507</v>
      </c>
      <c r="R85">
        <v>5.0076040515653775</v>
      </c>
      <c r="S85">
        <v>3.9981518457300278</v>
      </c>
      <c r="T85">
        <v>0</v>
      </c>
      <c r="U85">
        <v>62.14628018009104</v>
      </c>
      <c r="V85">
        <v>0</v>
      </c>
      <c r="W85">
        <v>5.0025903675538661</v>
      </c>
      <c r="X85">
        <v>15.000199448802206</v>
      </c>
      <c r="Y85">
        <v>0</v>
      </c>
      <c r="Z85">
        <v>8.6352868800000007</v>
      </c>
      <c r="AA85">
        <v>18.511436736</v>
      </c>
      <c r="AB85">
        <v>17.352844704000002</v>
      </c>
      <c r="AC85">
        <v>12.7643852736</v>
      </c>
      <c r="AD85">
        <v>16.01305632</v>
      </c>
      <c r="AE85">
        <v>21.712535395200003</v>
      </c>
      <c r="AF85">
        <v>6.8350000000000009</v>
      </c>
      <c r="AG85">
        <v>8.9580849600000008</v>
      </c>
      <c r="AH85">
        <v>61.639699680000014</v>
      </c>
      <c r="AI85">
        <v>21.804962399999997</v>
      </c>
      <c r="AJ85">
        <v>0</v>
      </c>
      <c r="AK85">
        <v>22.518960000000003</v>
      </c>
      <c r="AL85">
        <v>45.078799999999994</v>
      </c>
      <c r="AM85">
        <v>4.6251503015873014</v>
      </c>
      <c r="AN85">
        <v>0</v>
      </c>
      <c r="AO85">
        <v>3.0989952000000001</v>
      </c>
      <c r="AP85">
        <v>1.3502764799999998</v>
      </c>
      <c r="AQ85">
        <v>21.835000000000001</v>
      </c>
      <c r="AR85">
        <v>22.0618944</v>
      </c>
      <c r="AS85">
        <v>14.009330613600003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31.865981159129639</v>
      </c>
      <c r="BB85">
        <f t="shared" si="1"/>
        <v>886.4620276978867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280.0069605765666</v>
      </c>
      <c r="L86">
        <v>0</v>
      </c>
      <c r="M86">
        <v>63.771196937281829</v>
      </c>
      <c r="N86">
        <v>51.883002981932997</v>
      </c>
      <c r="O86">
        <v>73.285635524000995</v>
      </c>
      <c r="P86">
        <v>26.901805418156915</v>
      </c>
      <c r="Q86">
        <v>2.5188821813471507</v>
      </c>
      <c r="R86">
        <v>5.0076040515653775</v>
      </c>
      <c r="S86">
        <v>3.9981518457300278</v>
      </c>
      <c r="T86">
        <v>0</v>
      </c>
      <c r="U86">
        <v>62.14628018009104</v>
      </c>
      <c r="V86">
        <v>0</v>
      </c>
      <c r="W86">
        <v>5.0025903675538661</v>
      </c>
      <c r="X86">
        <v>15.000199448802206</v>
      </c>
      <c r="Y86">
        <v>0</v>
      </c>
      <c r="Z86">
        <v>6.7636799999999999</v>
      </c>
      <c r="AA86">
        <v>18.511436736</v>
      </c>
      <c r="AB86">
        <v>17.352844704000002</v>
      </c>
      <c r="AC86">
        <v>12.7643852736</v>
      </c>
      <c r="AD86">
        <v>16.01305632</v>
      </c>
      <c r="AE86">
        <v>21.712535395200003</v>
      </c>
      <c r="AF86">
        <v>6.8350000000000009</v>
      </c>
      <c r="AG86">
        <v>8.9580849600000008</v>
      </c>
      <c r="AH86">
        <v>61.639699680000014</v>
      </c>
      <c r="AI86">
        <v>3.3546096000000003</v>
      </c>
      <c r="AJ86">
        <v>0</v>
      </c>
      <c r="AK86">
        <v>22.518960000000003</v>
      </c>
      <c r="AL86">
        <v>45.078799999999994</v>
      </c>
      <c r="AM86">
        <v>4.6251503015873014</v>
      </c>
      <c r="AN86">
        <v>0</v>
      </c>
      <c r="AO86">
        <v>3.0989952000000001</v>
      </c>
      <c r="AP86">
        <v>1.3502764799999998</v>
      </c>
      <c r="AQ86">
        <v>21.835000000000001</v>
      </c>
      <c r="AR86">
        <v>22.0618944</v>
      </c>
      <c r="AS86">
        <v>14.009330613600003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31.160809105529651</v>
      </c>
      <c r="BB86">
        <f t="shared" si="1"/>
        <v>866.84524007148673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280.0069605765666</v>
      </c>
      <c r="L87">
        <v>0</v>
      </c>
      <c r="M87">
        <v>63.771196937281829</v>
      </c>
      <c r="N87">
        <v>51.883002981932997</v>
      </c>
      <c r="O87">
        <v>73.285635524000995</v>
      </c>
      <c r="P87">
        <v>26.901805418156915</v>
      </c>
      <c r="Q87">
        <v>2.5188821813471507</v>
      </c>
      <c r="R87">
        <v>5.0076040515653775</v>
      </c>
      <c r="S87">
        <v>3.9981518457300278</v>
      </c>
      <c r="T87">
        <v>0</v>
      </c>
      <c r="U87">
        <v>62.14628018009104</v>
      </c>
      <c r="V87">
        <v>0</v>
      </c>
      <c r="W87">
        <v>5.0025903675538661</v>
      </c>
      <c r="X87">
        <v>15.000199448802206</v>
      </c>
      <c r="Y87">
        <v>0</v>
      </c>
      <c r="Z87">
        <v>2.4155999999999995</v>
      </c>
      <c r="AA87">
        <v>18.511436736</v>
      </c>
      <c r="AB87">
        <v>17.352844704000002</v>
      </c>
      <c r="AC87">
        <v>12.7643852736</v>
      </c>
      <c r="AD87">
        <v>16.01305632</v>
      </c>
      <c r="AE87">
        <v>21.712535395200003</v>
      </c>
      <c r="AF87">
        <v>6.1515000000000013</v>
      </c>
      <c r="AG87">
        <v>8.9580849600000008</v>
      </c>
      <c r="AH87">
        <v>61.639699680000014</v>
      </c>
      <c r="AI87">
        <v>1.1182032</v>
      </c>
      <c r="AJ87">
        <v>0</v>
      </c>
      <c r="AK87">
        <v>22.518960000000003</v>
      </c>
      <c r="AL87">
        <v>45.078799999999994</v>
      </c>
      <c r="AM87">
        <v>0</v>
      </c>
      <c r="AN87">
        <v>0</v>
      </c>
      <c r="AO87">
        <v>3.0989952000000001</v>
      </c>
      <c r="AP87">
        <v>1.3502764799999998</v>
      </c>
      <c r="AQ87">
        <v>21.835000000000001</v>
      </c>
      <c r="AR87">
        <v>22.0618944</v>
      </c>
      <c r="AS87">
        <v>14.009330613600003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30.74811726447539</v>
      </c>
      <c r="BB87">
        <f t="shared" si="1"/>
        <v>855.36479521095384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280.0069605765666</v>
      </c>
      <c r="L88">
        <v>0</v>
      </c>
      <c r="M88">
        <v>63.771196937281829</v>
      </c>
      <c r="N88">
        <v>51.883002981932997</v>
      </c>
      <c r="O88">
        <v>73.285635524000995</v>
      </c>
      <c r="P88">
        <v>26.901805418156915</v>
      </c>
      <c r="Q88">
        <v>2.5188821813471507</v>
      </c>
      <c r="R88">
        <v>5.0076040515653775</v>
      </c>
      <c r="S88">
        <v>3.9981518457300278</v>
      </c>
      <c r="T88">
        <v>0</v>
      </c>
      <c r="U88">
        <v>62.14628018009104</v>
      </c>
      <c r="V88">
        <v>0</v>
      </c>
      <c r="W88">
        <v>5.0025903675538661</v>
      </c>
      <c r="X88">
        <v>15.000199448802206</v>
      </c>
      <c r="Y88">
        <v>0</v>
      </c>
      <c r="Z88">
        <v>2.4155999999999995</v>
      </c>
      <c r="AA88">
        <v>18.511436736</v>
      </c>
      <c r="AB88">
        <v>17.352844704000002</v>
      </c>
      <c r="AC88">
        <v>12.7643852736</v>
      </c>
      <c r="AD88">
        <v>16.01305632</v>
      </c>
      <c r="AE88">
        <v>21.712535395200003</v>
      </c>
      <c r="AF88">
        <v>6.1515000000000013</v>
      </c>
      <c r="AG88">
        <v>8.9580849600000008</v>
      </c>
      <c r="AH88">
        <v>61.639699680000014</v>
      </c>
      <c r="AI88">
        <v>0</v>
      </c>
      <c r="AJ88">
        <v>0</v>
      </c>
      <c r="AK88">
        <v>22.518960000000003</v>
      </c>
      <c r="AL88">
        <v>45.078799999999994</v>
      </c>
      <c r="AM88">
        <v>0</v>
      </c>
      <c r="AN88">
        <v>0</v>
      </c>
      <c r="AO88">
        <v>3.0989952000000001</v>
      </c>
      <c r="AP88">
        <v>1.3502764799999998</v>
      </c>
      <c r="AQ88">
        <v>21.835000000000001</v>
      </c>
      <c r="AR88">
        <v>22.0618944</v>
      </c>
      <c r="AS88">
        <v>14.009330613600003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30.709315701275386</v>
      </c>
      <c r="BB88">
        <f t="shared" si="1"/>
        <v>854.28539357415377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280.0069605765666</v>
      </c>
      <c r="L89">
        <v>0</v>
      </c>
      <c r="M89">
        <v>63.771196937281829</v>
      </c>
      <c r="N89">
        <v>51.883002981932997</v>
      </c>
      <c r="O89">
        <v>73.285635524000995</v>
      </c>
      <c r="P89">
        <v>26.901805418156915</v>
      </c>
      <c r="Q89">
        <v>2.5188821813471507</v>
      </c>
      <c r="R89">
        <v>5.0076040515653775</v>
      </c>
      <c r="S89">
        <v>3.9981518457300278</v>
      </c>
      <c r="T89">
        <v>0</v>
      </c>
      <c r="U89">
        <v>62.14628018009104</v>
      </c>
      <c r="V89">
        <v>0</v>
      </c>
      <c r="W89">
        <v>5.0025903675538661</v>
      </c>
      <c r="X89">
        <v>15.000199448802206</v>
      </c>
      <c r="Y89">
        <v>0</v>
      </c>
      <c r="Z89">
        <v>1.4493600000000002</v>
      </c>
      <c r="AA89">
        <v>18.511436736</v>
      </c>
      <c r="AB89">
        <v>17.352844704000002</v>
      </c>
      <c r="AC89">
        <v>12.7643852736</v>
      </c>
      <c r="AD89">
        <v>16.01305632</v>
      </c>
      <c r="AE89">
        <v>21.712535395200003</v>
      </c>
      <c r="AF89">
        <v>6.1515000000000013</v>
      </c>
      <c r="AG89">
        <v>8.9580849600000008</v>
      </c>
      <c r="AH89">
        <v>61.639699680000014</v>
      </c>
      <c r="AI89">
        <v>0</v>
      </c>
      <c r="AJ89">
        <v>0</v>
      </c>
      <c r="AK89">
        <v>22.518960000000003</v>
      </c>
      <c r="AL89">
        <v>45.078799999999994</v>
      </c>
      <c r="AM89">
        <v>0</v>
      </c>
      <c r="AN89">
        <v>0</v>
      </c>
      <c r="AO89">
        <v>3.2539449600000001</v>
      </c>
      <c r="AP89">
        <v>1.3502764799999998</v>
      </c>
      <c r="AQ89">
        <v>20.961600000000001</v>
      </c>
      <c r="AR89">
        <v>22.0618944</v>
      </c>
      <c r="AS89">
        <v>14.009330613600003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30.650856879675388</v>
      </c>
      <c r="BB89">
        <f t="shared" si="1"/>
        <v>852.65916215575362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280.0069605765666</v>
      </c>
      <c r="L90">
        <v>0</v>
      </c>
      <c r="M90">
        <v>63.771196937281829</v>
      </c>
      <c r="N90">
        <v>51.883002981932997</v>
      </c>
      <c r="O90">
        <v>73.285635524000995</v>
      </c>
      <c r="P90">
        <v>26.901805418156915</v>
      </c>
      <c r="Q90">
        <v>2.5188821813471507</v>
      </c>
      <c r="R90">
        <v>5.0076040515653775</v>
      </c>
      <c r="S90">
        <v>3.9981518457300278</v>
      </c>
      <c r="T90">
        <v>0</v>
      </c>
      <c r="U90">
        <v>62.14628018009104</v>
      </c>
      <c r="V90">
        <v>0</v>
      </c>
      <c r="W90">
        <v>5.0025903675538661</v>
      </c>
      <c r="X90">
        <v>15.000199448802206</v>
      </c>
      <c r="Y90">
        <v>0</v>
      </c>
      <c r="Z90">
        <v>1.4493600000000002</v>
      </c>
      <c r="AA90">
        <v>18.511436736</v>
      </c>
      <c r="AB90">
        <v>17.352844704000002</v>
      </c>
      <c r="AC90">
        <v>12.7643852736</v>
      </c>
      <c r="AD90">
        <v>16.01305632</v>
      </c>
      <c r="AE90">
        <v>21.712535395200003</v>
      </c>
      <c r="AF90">
        <v>6.1515000000000013</v>
      </c>
      <c r="AG90">
        <v>8.9580849600000008</v>
      </c>
      <c r="AH90">
        <v>61.639699680000014</v>
      </c>
      <c r="AI90">
        <v>0</v>
      </c>
      <c r="AJ90">
        <v>0</v>
      </c>
      <c r="AK90">
        <v>22.518960000000003</v>
      </c>
      <c r="AL90">
        <v>45.078799999999994</v>
      </c>
      <c r="AM90">
        <v>0</v>
      </c>
      <c r="AN90">
        <v>0</v>
      </c>
      <c r="AO90">
        <v>3.2539449600000001</v>
      </c>
      <c r="AP90">
        <v>1.3502764799999998</v>
      </c>
      <c r="AQ90">
        <v>20.961600000000001</v>
      </c>
      <c r="AR90">
        <v>22.0618944</v>
      </c>
      <c r="AS90">
        <v>14.009330613600003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30.650856879675388</v>
      </c>
      <c r="BB90">
        <f t="shared" si="1"/>
        <v>852.65916215575362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280.0069605765666</v>
      </c>
      <c r="L91">
        <v>0</v>
      </c>
      <c r="M91">
        <v>63.771196937281829</v>
      </c>
      <c r="N91">
        <v>51.883002981932997</v>
      </c>
      <c r="O91">
        <v>73.285635524000995</v>
      </c>
      <c r="P91">
        <v>26.901805418156915</v>
      </c>
      <c r="Q91">
        <v>2.5188821813471507</v>
      </c>
      <c r="R91">
        <v>5.0076040515653775</v>
      </c>
      <c r="S91">
        <v>3.9981518457300278</v>
      </c>
      <c r="T91">
        <v>0</v>
      </c>
      <c r="U91">
        <v>62.14628018009104</v>
      </c>
      <c r="V91">
        <v>0</v>
      </c>
      <c r="W91">
        <v>5.0025903675538661</v>
      </c>
      <c r="X91">
        <v>15.000199448802206</v>
      </c>
      <c r="Y91">
        <v>0</v>
      </c>
      <c r="Z91">
        <v>8.6352868800000007</v>
      </c>
      <c r="AA91">
        <v>18.511436736</v>
      </c>
      <c r="AB91">
        <v>17.352844704000002</v>
      </c>
      <c r="AC91">
        <v>12.7643852736</v>
      </c>
      <c r="AD91">
        <v>16.01305632</v>
      </c>
      <c r="AE91">
        <v>21.712535395200003</v>
      </c>
      <c r="AF91">
        <v>6.8350000000000009</v>
      </c>
      <c r="AG91">
        <v>8.9580849600000008</v>
      </c>
      <c r="AH91">
        <v>61.639699680000014</v>
      </c>
      <c r="AI91">
        <v>0</v>
      </c>
      <c r="AJ91">
        <v>0</v>
      </c>
      <c r="AK91">
        <v>22.518960000000003</v>
      </c>
      <c r="AL91">
        <v>45.078799999999994</v>
      </c>
      <c r="AM91">
        <v>0</v>
      </c>
      <c r="AN91">
        <v>0</v>
      </c>
      <c r="AO91">
        <v>3.2539449600000001</v>
      </c>
      <c r="AP91">
        <v>1.3502764799999998</v>
      </c>
      <c r="AQ91">
        <v>21.835000000000001</v>
      </c>
      <c r="AR91">
        <v>22.0618944</v>
      </c>
      <c r="AS91">
        <v>14.009330613600003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30.954233018234412</v>
      </c>
      <c r="BB91">
        <f t="shared" si="1"/>
        <v>861.0986128971947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280.0069605765666</v>
      </c>
      <c r="L92">
        <v>0</v>
      </c>
      <c r="M92">
        <v>63.771196937281829</v>
      </c>
      <c r="N92">
        <v>51.883002981932997</v>
      </c>
      <c r="O92">
        <v>73.285635524000995</v>
      </c>
      <c r="P92">
        <v>26.901805418156915</v>
      </c>
      <c r="Q92">
        <v>2.5188821813471507</v>
      </c>
      <c r="R92">
        <v>5.0076040515653775</v>
      </c>
      <c r="S92">
        <v>3.9981518457300278</v>
      </c>
      <c r="T92">
        <v>0</v>
      </c>
      <c r="U92">
        <v>62.14628018009104</v>
      </c>
      <c r="V92">
        <v>0</v>
      </c>
      <c r="W92">
        <v>5.0025903675538661</v>
      </c>
      <c r="X92">
        <v>15.000199448802206</v>
      </c>
      <c r="Y92">
        <v>0</v>
      </c>
      <c r="Z92">
        <v>8.6352868800000007</v>
      </c>
      <c r="AA92">
        <v>18.511436736</v>
      </c>
      <c r="AB92">
        <v>17.352844704000002</v>
      </c>
      <c r="AC92">
        <v>12.7643852736</v>
      </c>
      <c r="AD92">
        <v>16.01305632</v>
      </c>
      <c r="AE92">
        <v>21.712535395200003</v>
      </c>
      <c r="AF92">
        <v>6.8350000000000009</v>
      </c>
      <c r="AG92">
        <v>8.9580849600000008</v>
      </c>
      <c r="AH92">
        <v>61.639699680000014</v>
      </c>
      <c r="AI92">
        <v>0</v>
      </c>
      <c r="AJ92">
        <v>0</v>
      </c>
      <c r="AK92">
        <v>22.518960000000003</v>
      </c>
      <c r="AL92">
        <v>45.078799999999994</v>
      </c>
      <c r="AM92">
        <v>0</v>
      </c>
      <c r="AN92">
        <v>0</v>
      </c>
      <c r="AO92">
        <v>3.2539449600000001</v>
      </c>
      <c r="AP92">
        <v>1.3502764799999998</v>
      </c>
      <c r="AQ92">
        <v>21.835000000000001</v>
      </c>
      <c r="AR92">
        <v>22.0618944</v>
      </c>
      <c r="AS92">
        <v>14.009330613600003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30.954233018234412</v>
      </c>
      <c r="BB92">
        <f t="shared" si="1"/>
        <v>861.0986128971947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280.0069605765666</v>
      </c>
      <c r="L93">
        <v>0</v>
      </c>
      <c r="M93">
        <v>63.771196937281829</v>
      </c>
      <c r="N93">
        <v>51.883002981932997</v>
      </c>
      <c r="O93">
        <v>73.285635524000995</v>
      </c>
      <c r="P93">
        <v>26.966416211293261</v>
      </c>
      <c r="Q93">
        <v>2.5188821813471507</v>
      </c>
      <c r="R93">
        <v>5.0076040515653775</v>
      </c>
      <c r="S93">
        <v>3.9981518457300278</v>
      </c>
      <c r="T93">
        <v>0</v>
      </c>
      <c r="U93">
        <v>62.14628018009104</v>
      </c>
      <c r="V93">
        <v>0</v>
      </c>
      <c r="W93">
        <v>5.0025903675538661</v>
      </c>
      <c r="X93">
        <v>15.000199448802206</v>
      </c>
      <c r="Y93">
        <v>0</v>
      </c>
      <c r="Z93">
        <v>8.6352868800000007</v>
      </c>
      <c r="AA93">
        <v>18.511436736</v>
      </c>
      <c r="AB93">
        <v>17.352844704000002</v>
      </c>
      <c r="AC93">
        <v>12.7643852736</v>
      </c>
      <c r="AD93">
        <v>16.01305632</v>
      </c>
      <c r="AE93">
        <v>21.712535395200003</v>
      </c>
      <c r="AF93">
        <v>6.8350000000000009</v>
      </c>
      <c r="AG93">
        <v>8.9580849600000008</v>
      </c>
      <c r="AH93">
        <v>61.639699680000014</v>
      </c>
      <c r="AI93">
        <v>0</v>
      </c>
      <c r="AJ93">
        <v>0</v>
      </c>
      <c r="AK93">
        <v>22.518960000000003</v>
      </c>
      <c r="AL93">
        <v>45.078799999999994</v>
      </c>
      <c r="AM93">
        <v>0</v>
      </c>
      <c r="AN93">
        <v>0</v>
      </c>
      <c r="AO93">
        <v>3.2926824000000003</v>
      </c>
      <c r="AP93">
        <v>1.3502764799999998</v>
      </c>
      <c r="AQ93">
        <v>21.835000000000001</v>
      </c>
      <c r="AR93">
        <v>22.0618944</v>
      </c>
      <c r="AS93">
        <v>14.009330613600003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30.957819305143367</v>
      </c>
      <c r="BB93">
        <f t="shared" si="1"/>
        <v>861.19837484342202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280.0069605765666</v>
      </c>
      <c r="L94">
        <v>0</v>
      </c>
      <c r="M94">
        <v>63.771196937281829</v>
      </c>
      <c r="N94">
        <v>51.883002981932997</v>
      </c>
      <c r="O94">
        <v>73.285635524000995</v>
      </c>
      <c r="P94">
        <v>26.966416211293261</v>
      </c>
      <c r="Q94">
        <v>2.5188821813471507</v>
      </c>
      <c r="R94">
        <v>5.0076040515653775</v>
      </c>
      <c r="S94">
        <v>3.9981518457300278</v>
      </c>
      <c r="T94">
        <v>0</v>
      </c>
      <c r="U94">
        <v>62.14628018009104</v>
      </c>
      <c r="V94">
        <v>0</v>
      </c>
      <c r="W94">
        <v>5.0025903675538661</v>
      </c>
      <c r="X94">
        <v>15.000199448802206</v>
      </c>
      <c r="Y94">
        <v>0</v>
      </c>
      <c r="Z94">
        <v>8.6352868800000007</v>
      </c>
      <c r="AA94">
        <v>18.511436736</v>
      </c>
      <c r="AB94">
        <v>17.352844704000002</v>
      </c>
      <c r="AC94">
        <v>12.7643852736</v>
      </c>
      <c r="AD94">
        <v>16.01305632</v>
      </c>
      <c r="AE94">
        <v>21.712535395200003</v>
      </c>
      <c r="AF94">
        <v>6.8350000000000009</v>
      </c>
      <c r="AG94">
        <v>8.9580849600000008</v>
      </c>
      <c r="AH94">
        <v>61.639699680000014</v>
      </c>
      <c r="AI94">
        <v>0</v>
      </c>
      <c r="AJ94">
        <v>0</v>
      </c>
      <c r="AK94">
        <v>22.518960000000003</v>
      </c>
      <c r="AL94">
        <v>45.078799999999994</v>
      </c>
      <c r="AM94">
        <v>0</v>
      </c>
      <c r="AN94">
        <v>0</v>
      </c>
      <c r="AO94">
        <v>3.2926824000000003</v>
      </c>
      <c r="AP94">
        <v>1.3502764799999998</v>
      </c>
      <c r="AQ94">
        <v>21.835000000000001</v>
      </c>
      <c r="AR94">
        <v>22.0618944</v>
      </c>
      <c r="AS94">
        <v>14.009330613600003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30.957819305143367</v>
      </c>
      <c r="BB94">
        <f t="shared" si="1"/>
        <v>861.19837484342202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280.0069605765666</v>
      </c>
      <c r="L95">
        <v>0</v>
      </c>
      <c r="M95">
        <v>63.771196937281829</v>
      </c>
      <c r="N95">
        <v>51.883002981932997</v>
      </c>
      <c r="O95">
        <v>73.285635524000995</v>
      </c>
      <c r="P95">
        <v>26.966416211293261</v>
      </c>
      <c r="Q95">
        <v>2.5188821813471507</v>
      </c>
      <c r="R95">
        <v>5.0076040515653775</v>
      </c>
      <c r="S95">
        <v>3.9981518457300278</v>
      </c>
      <c r="T95">
        <v>0</v>
      </c>
      <c r="U95">
        <v>62.14628018009104</v>
      </c>
      <c r="V95">
        <v>0</v>
      </c>
      <c r="W95">
        <v>5.0025903675538661</v>
      </c>
      <c r="X95">
        <v>15.000199448802206</v>
      </c>
      <c r="Y95">
        <v>0</v>
      </c>
      <c r="Z95">
        <v>0</v>
      </c>
      <c r="AA95">
        <v>18.511436736</v>
      </c>
      <c r="AB95">
        <v>17.352844704000002</v>
      </c>
      <c r="AC95">
        <v>11.744822879999999</v>
      </c>
      <c r="AD95">
        <v>12.009792239999999</v>
      </c>
      <c r="AE95">
        <v>21.712535395200003</v>
      </c>
      <c r="AF95">
        <v>6.1515000000000013</v>
      </c>
      <c r="AG95">
        <v>8.9580849600000008</v>
      </c>
      <c r="AH95">
        <v>56.149523999999992</v>
      </c>
      <c r="AI95">
        <v>0</v>
      </c>
      <c r="AJ95">
        <v>0</v>
      </c>
      <c r="AK95">
        <v>22.518960000000003</v>
      </c>
      <c r="AL95">
        <v>45.078799999999994</v>
      </c>
      <c r="AM95">
        <v>0</v>
      </c>
      <c r="AN95">
        <v>0</v>
      </c>
      <c r="AO95">
        <v>3.2926824000000003</v>
      </c>
      <c r="AP95">
        <v>1.3502764799999998</v>
      </c>
      <c r="AQ95">
        <v>20.961600000000001</v>
      </c>
      <c r="AR95">
        <v>22.0618944</v>
      </c>
      <c r="AS95">
        <v>14.009330613600003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30.239349976184307</v>
      </c>
      <c r="BB95">
        <f t="shared" si="1"/>
        <v>841.21165513878111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280.0069605765666</v>
      </c>
      <c r="L96">
        <v>0</v>
      </c>
      <c r="M96">
        <v>63.771196937281829</v>
      </c>
      <c r="N96">
        <v>51.883002981932997</v>
      </c>
      <c r="O96">
        <v>73.285635524000995</v>
      </c>
      <c r="P96">
        <v>26.966416211293261</v>
      </c>
      <c r="Q96">
        <v>2.5188821813471507</v>
      </c>
      <c r="R96">
        <v>5.0076040515653775</v>
      </c>
      <c r="S96">
        <v>3.9981518457300278</v>
      </c>
      <c r="T96">
        <v>0</v>
      </c>
      <c r="U96">
        <v>62.14628018009104</v>
      </c>
      <c r="V96">
        <v>0</v>
      </c>
      <c r="W96">
        <v>5.0025903675538661</v>
      </c>
      <c r="X96">
        <v>15.000199448802206</v>
      </c>
      <c r="Y96">
        <v>0</v>
      </c>
      <c r="Z96">
        <v>0</v>
      </c>
      <c r="AA96">
        <v>18.511436736</v>
      </c>
      <c r="AB96">
        <v>17.352844704000002</v>
      </c>
      <c r="AC96">
        <v>11.744822879999999</v>
      </c>
      <c r="AD96">
        <v>8.0065281600000002</v>
      </c>
      <c r="AE96">
        <v>21.712535395200003</v>
      </c>
      <c r="AF96">
        <v>6.1515000000000013</v>
      </c>
      <c r="AG96">
        <v>8.9580849600000008</v>
      </c>
      <c r="AH96">
        <v>49.910688</v>
      </c>
      <c r="AI96">
        <v>0</v>
      </c>
      <c r="AJ96">
        <v>0</v>
      </c>
      <c r="AK96">
        <v>22.518960000000003</v>
      </c>
      <c r="AL96">
        <v>45.078799999999994</v>
      </c>
      <c r="AM96">
        <v>0</v>
      </c>
      <c r="AN96">
        <v>0</v>
      </c>
      <c r="AO96">
        <v>3.2926824000000003</v>
      </c>
      <c r="AP96">
        <v>1.3502764799999998</v>
      </c>
      <c r="AQ96">
        <v>16.376250000000002</v>
      </c>
      <c r="AR96">
        <v>22.0618944</v>
      </c>
      <c r="AS96">
        <v>14.009330613600003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29.724837598571618</v>
      </c>
      <c r="BB96">
        <f t="shared" si="1"/>
        <v>826.89871743639378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280.0069605765666</v>
      </c>
      <c r="L97">
        <v>0</v>
      </c>
      <c r="M97">
        <v>63.771196937281829</v>
      </c>
      <c r="N97">
        <v>51.883002981932997</v>
      </c>
      <c r="O97">
        <v>73.285635524000995</v>
      </c>
      <c r="P97">
        <v>26.966416211293261</v>
      </c>
      <c r="Q97">
        <v>2.5188821813471507</v>
      </c>
      <c r="R97">
        <v>5.0076040515653775</v>
      </c>
      <c r="S97">
        <v>3.9981518457300278</v>
      </c>
      <c r="T97">
        <v>0</v>
      </c>
      <c r="U97">
        <v>62.14628018009104</v>
      </c>
      <c r="V97">
        <v>0</v>
      </c>
      <c r="W97">
        <v>5.0025903675538661</v>
      </c>
      <c r="X97">
        <v>15.000199448802206</v>
      </c>
      <c r="Y97">
        <v>0</v>
      </c>
      <c r="Z97">
        <v>0</v>
      </c>
      <c r="AA97">
        <v>18.511436736</v>
      </c>
      <c r="AB97">
        <v>17.352844704000002</v>
      </c>
      <c r="AC97">
        <v>11.744822879999999</v>
      </c>
      <c r="AD97">
        <v>8.0065281600000002</v>
      </c>
      <c r="AE97">
        <v>21.712535395200003</v>
      </c>
      <c r="AF97">
        <v>6.1515000000000013</v>
      </c>
      <c r="AG97">
        <v>8.9580849600000008</v>
      </c>
      <c r="AH97">
        <v>47.124007920000004</v>
      </c>
      <c r="AI97">
        <v>0</v>
      </c>
      <c r="AJ97">
        <v>0</v>
      </c>
      <c r="AK97">
        <v>22.518960000000003</v>
      </c>
      <c r="AL97">
        <v>45.078799999999994</v>
      </c>
      <c r="AM97">
        <v>0</v>
      </c>
      <c r="AN97">
        <v>0</v>
      </c>
      <c r="AO97">
        <v>3.2926824000000003</v>
      </c>
      <c r="AP97">
        <v>1.3502764799999998</v>
      </c>
      <c r="AQ97">
        <v>15.721200000000001</v>
      </c>
      <c r="AR97">
        <v>22.0618944</v>
      </c>
      <c r="AS97">
        <v>14.009330613600003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29.605409231384314</v>
      </c>
      <c r="BB97">
        <f t="shared" si="1"/>
        <v>823.57641572358102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280.0069605765666</v>
      </c>
      <c r="L98">
        <v>0</v>
      </c>
      <c r="M98">
        <v>63.771196937281829</v>
      </c>
      <c r="N98">
        <v>51.883002981932997</v>
      </c>
      <c r="O98">
        <v>73.285635524000995</v>
      </c>
      <c r="P98">
        <v>26.966416211293261</v>
      </c>
      <c r="Q98">
        <v>2.5188821813471507</v>
      </c>
      <c r="R98">
        <v>5.0076040515653775</v>
      </c>
      <c r="S98">
        <v>3.9981518457300278</v>
      </c>
      <c r="T98">
        <v>0</v>
      </c>
      <c r="U98">
        <v>62.14628018009104</v>
      </c>
      <c r="V98">
        <v>0</v>
      </c>
      <c r="W98">
        <v>5.0025903675538661</v>
      </c>
      <c r="X98">
        <v>15.000199448802206</v>
      </c>
      <c r="Y98">
        <v>0</v>
      </c>
      <c r="Z98">
        <v>0</v>
      </c>
      <c r="AA98">
        <v>18.511436736</v>
      </c>
      <c r="AB98">
        <v>17.352844704000002</v>
      </c>
      <c r="AC98">
        <v>11.744822879999999</v>
      </c>
      <c r="AD98">
        <v>8.0065281600000002</v>
      </c>
      <c r="AE98">
        <v>21.712535395200003</v>
      </c>
      <c r="AF98">
        <v>6.1515000000000013</v>
      </c>
      <c r="AG98">
        <v>8.9580849600000008</v>
      </c>
      <c r="AH98">
        <v>41.093133119999997</v>
      </c>
      <c r="AI98">
        <v>0</v>
      </c>
      <c r="AJ98">
        <v>0</v>
      </c>
      <c r="AK98">
        <v>22.518960000000003</v>
      </c>
      <c r="AL98">
        <v>45.078799999999994</v>
      </c>
      <c r="AM98">
        <v>0</v>
      </c>
      <c r="AN98">
        <v>0</v>
      </c>
      <c r="AO98">
        <v>3.2926824000000003</v>
      </c>
      <c r="AP98">
        <v>1.3502764799999998</v>
      </c>
      <c r="AQ98">
        <v>15.721200000000001</v>
      </c>
      <c r="AR98">
        <v>22.0618944</v>
      </c>
      <c r="AS98">
        <v>14.009330613600003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29.396137897784314</v>
      </c>
      <c r="BB98">
        <f t="shared" si="1"/>
        <v>817.7548122571809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5.772504853895047E-4</v>
      </c>
      <c r="K99">
        <f t="shared" si="2"/>
        <v>9.2919356899583647</v>
      </c>
      <c r="L99">
        <f t="shared" si="2"/>
        <v>0.20439536987054804</v>
      </c>
      <c r="M99">
        <f t="shared" si="2"/>
        <v>1.5305087264947657</v>
      </c>
      <c r="N99">
        <f t="shared" si="2"/>
        <v>1.2451920715663896</v>
      </c>
      <c r="O99">
        <f t="shared" si="2"/>
        <v>1.7588552525760239</v>
      </c>
      <c r="P99">
        <f t="shared" si="2"/>
        <v>0.6517984085068369</v>
      </c>
      <c r="Q99">
        <f t="shared" si="2"/>
        <v>6.2948627069422031E-2</v>
      </c>
      <c r="R99">
        <f t="shared" si="2"/>
        <v>0.19504277526092043</v>
      </c>
      <c r="S99">
        <f t="shared" si="2"/>
        <v>0.23993286315971746</v>
      </c>
      <c r="T99">
        <f t="shared" si="2"/>
        <v>0</v>
      </c>
      <c r="U99">
        <f t="shared" si="2"/>
        <v>1.4915107243221848</v>
      </c>
      <c r="V99">
        <f t="shared" si="2"/>
        <v>0.17261747292568236</v>
      </c>
      <c r="W99">
        <f t="shared" si="2"/>
        <v>0.31498901582557626</v>
      </c>
      <c r="X99">
        <f t="shared" si="2"/>
        <v>1.3044651281697059</v>
      </c>
      <c r="Y99">
        <f t="shared" si="2"/>
        <v>0</v>
      </c>
      <c r="Z99">
        <f t="shared" si="2"/>
        <v>7.4201917680000007E-2</v>
      </c>
      <c r="AA99">
        <f t="shared" si="2"/>
        <v>0.14204835223199999</v>
      </c>
      <c r="AB99">
        <f t="shared" si="2"/>
        <v>0.29609023093199982</v>
      </c>
      <c r="AC99">
        <f t="shared" si="2"/>
        <v>0.21798810679320038</v>
      </c>
      <c r="AD99">
        <f t="shared" si="2"/>
        <v>0.20016320400000021</v>
      </c>
      <c r="AE99">
        <f t="shared" si="2"/>
        <v>0.52110084948479884</v>
      </c>
      <c r="AF99">
        <f t="shared" si="2"/>
        <v>0.13123199999999996</v>
      </c>
      <c r="AG99">
        <f t="shared" si="2"/>
        <v>0.21499403903999961</v>
      </c>
      <c r="AH99">
        <f t="shared" si="2"/>
        <v>0.94830307199999919</v>
      </c>
      <c r="AI99">
        <f t="shared" si="2"/>
        <v>8.1698721300000041E-2</v>
      </c>
      <c r="AJ99">
        <f t="shared" si="2"/>
        <v>0</v>
      </c>
      <c r="AK99">
        <f t="shared" si="2"/>
        <v>0.540455040000001</v>
      </c>
      <c r="AL99">
        <f t="shared" si="2"/>
        <v>1.0047370999999981</v>
      </c>
      <c r="AM99">
        <f t="shared" si="2"/>
        <v>6.423982491666666E-2</v>
      </c>
      <c r="AN99">
        <f t="shared" si="2"/>
        <v>0</v>
      </c>
      <c r="AO99">
        <f t="shared" si="2"/>
        <v>7.3504292399999907E-2</v>
      </c>
      <c r="AP99">
        <f t="shared" si="2"/>
        <v>5.5558250999999989E-2</v>
      </c>
      <c r="AQ99">
        <f t="shared" si="2"/>
        <v>0.19045578749999997</v>
      </c>
      <c r="AR99">
        <f t="shared" si="2"/>
        <v>0.53530398720000005</v>
      </c>
      <c r="AS99">
        <f t="shared" si="2"/>
        <v>0.33779785667760026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0.83608407657245076</v>
      </c>
      <c r="BB99">
        <f t="shared" si="1"/>
        <v>23.258557932775343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165.02712388225115</v>
      </c>
      <c r="L3">
        <v>63.617549443144824</v>
      </c>
      <c r="M3">
        <v>0</v>
      </c>
      <c r="N3">
        <v>30.002631117347839</v>
      </c>
      <c r="O3">
        <v>50.379989475999004</v>
      </c>
      <c r="P3">
        <v>69.038675737973094</v>
      </c>
      <c r="Q3">
        <v>1.5211410465517241</v>
      </c>
      <c r="R3">
        <v>4.8282777777777781</v>
      </c>
      <c r="S3">
        <v>6.7010968210361073</v>
      </c>
      <c r="T3">
        <v>0</v>
      </c>
      <c r="U3">
        <v>292.59202157134371</v>
      </c>
      <c r="V3">
        <v>5.2731484257871069</v>
      </c>
      <c r="W3">
        <v>8.8370977761238443</v>
      </c>
      <c r="X3">
        <v>37.469382865730346</v>
      </c>
      <c r="Y3">
        <v>0</v>
      </c>
      <c r="Z3">
        <v>0</v>
      </c>
      <c r="AA3">
        <v>6.0198</v>
      </c>
      <c r="AB3">
        <v>10.035570479999999</v>
      </c>
      <c r="AC3">
        <v>7.3745140799999991</v>
      </c>
      <c r="AD3">
        <v>4.6303691999999996</v>
      </c>
      <c r="AE3">
        <v>12.556885224</v>
      </c>
      <c r="AF3">
        <v>0</v>
      </c>
      <c r="AG3">
        <v>0</v>
      </c>
      <c r="AH3">
        <v>31.269940000000002</v>
      </c>
      <c r="AI3">
        <v>0.64668400000000004</v>
      </c>
      <c r="AJ3">
        <v>0</v>
      </c>
      <c r="AK3">
        <v>13.02092</v>
      </c>
      <c r="AL3">
        <v>11.804</v>
      </c>
      <c r="AM3">
        <v>0</v>
      </c>
      <c r="AN3">
        <v>0</v>
      </c>
      <c r="AO3">
        <v>1.6279368000000001</v>
      </c>
      <c r="AP3">
        <v>0.78089759999999986</v>
      </c>
      <c r="AQ3">
        <v>0</v>
      </c>
      <c r="AR3">
        <v>12.758927999999997</v>
      </c>
      <c r="AS3">
        <v>8.4053476800000002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29.710831564596766</v>
      </c>
      <c r="BB3">
        <f>SUM(B3:AZ3)-BA3</f>
        <v>826.50909744046999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165.02712388225115</v>
      </c>
      <c r="L4">
        <v>63.617623298841757</v>
      </c>
      <c r="M4">
        <v>0</v>
      </c>
      <c r="N4">
        <v>30.002631117347839</v>
      </c>
      <c r="O4">
        <v>50.379989475999004</v>
      </c>
      <c r="P4">
        <v>69.038675737973094</v>
      </c>
      <c r="Q4">
        <v>1.5211410465517241</v>
      </c>
      <c r="R4">
        <v>4.8282777777777781</v>
      </c>
      <c r="S4">
        <v>6.7010968210361073</v>
      </c>
      <c r="T4">
        <v>0</v>
      </c>
      <c r="U4">
        <v>292.59202157134371</v>
      </c>
      <c r="V4">
        <v>5.2731484257871069</v>
      </c>
      <c r="W4">
        <v>8.8370977761238443</v>
      </c>
      <c r="X4">
        <v>37.469382865730346</v>
      </c>
      <c r="Y4">
        <v>0</v>
      </c>
      <c r="Z4">
        <v>0</v>
      </c>
      <c r="AA4">
        <v>6.0198</v>
      </c>
      <c r="AB4">
        <v>10.035570479999999</v>
      </c>
      <c r="AC4">
        <v>7.3745140799999991</v>
      </c>
      <c r="AD4">
        <v>4.6303691999999996</v>
      </c>
      <c r="AE4">
        <v>12.556885224</v>
      </c>
      <c r="AF4">
        <v>0</v>
      </c>
      <c r="AG4">
        <v>0</v>
      </c>
      <c r="AH4">
        <v>27.661869999999997</v>
      </c>
      <c r="AI4">
        <v>0.64668400000000004</v>
      </c>
      <c r="AJ4">
        <v>0</v>
      </c>
      <c r="AK4">
        <v>13.02092</v>
      </c>
      <c r="AL4">
        <v>11.804</v>
      </c>
      <c r="AM4">
        <v>0</v>
      </c>
      <c r="AN4">
        <v>0</v>
      </c>
      <c r="AO4">
        <v>1.6279368000000001</v>
      </c>
      <c r="AP4">
        <v>0.78089759999999986</v>
      </c>
      <c r="AQ4">
        <v>0</v>
      </c>
      <c r="AR4">
        <v>12.758927999999997</v>
      </c>
      <c r="AS4">
        <v>8.4053476800000002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29.585635638367691</v>
      </c>
      <c r="BB4">
        <f t="shared" ref="BB4:BB67" si="0">SUM(B4:AZ4)-BA4</f>
        <v>823.02629722239612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165.02712388225115</v>
      </c>
      <c r="L5">
        <v>63.617841590762993</v>
      </c>
      <c r="M5">
        <v>0</v>
      </c>
      <c r="N5">
        <v>30.002631117347839</v>
      </c>
      <c r="O5">
        <v>50.379989475999004</v>
      </c>
      <c r="P5">
        <v>69.038675737973094</v>
      </c>
      <c r="Q5">
        <v>1.5211410465517241</v>
      </c>
      <c r="R5">
        <v>4.8282777777777781</v>
      </c>
      <c r="S5">
        <v>6.7010968210361073</v>
      </c>
      <c r="T5">
        <v>0</v>
      </c>
      <c r="U5">
        <v>292.59202157134371</v>
      </c>
      <c r="V5">
        <v>5.2731484257871069</v>
      </c>
      <c r="W5">
        <v>8.8370977761238443</v>
      </c>
      <c r="X5">
        <v>37.469382865730346</v>
      </c>
      <c r="Y5">
        <v>0</v>
      </c>
      <c r="Z5">
        <v>0</v>
      </c>
      <c r="AA5">
        <v>3.0099</v>
      </c>
      <c r="AB5">
        <v>10.035570479999999</v>
      </c>
      <c r="AC5">
        <v>7.3745140799999991</v>
      </c>
      <c r="AD5">
        <v>2.3151845999999998</v>
      </c>
      <c r="AE5">
        <v>12.556885224</v>
      </c>
      <c r="AF5">
        <v>0</v>
      </c>
      <c r="AG5">
        <v>0</v>
      </c>
      <c r="AH5">
        <v>26.459179999999996</v>
      </c>
      <c r="AI5">
        <v>0.64668400000000004</v>
      </c>
      <c r="AJ5">
        <v>0</v>
      </c>
      <c r="AK5">
        <v>13.02092</v>
      </c>
      <c r="AL5">
        <v>11.804</v>
      </c>
      <c r="AM5">
        <v>0</v>
      </c>
      <c r="AN5">
        <v>0</v>
      </c>
      <c r="AO5">
        <v>1.6279368000000001</v>
      </c>
      <c r="AP5">
        <v>0.78089759999999986</v>
      </c>
      <c r="AQ5">
        <v>0</v>
      </c>
      <c r="AR5">
        <v>12.758927999999997</v>
      </c>
      <c r="AS5">
        <v>8.4053476800000002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29.359133431738506</v>
      </c>
      <c r="BB5">
        <f t="shared" si="0"/>
        <v>816.72524312094629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165.02712388225115</v>
      </c>
      <c r="L6">
        <v>63.617841590762993</v>
      </c>
      <c r="M6">
        <v>0</v>
      </c>
      <c r="N6">
        <v>30.002631117347839</v>
      </c>
      <c r="O6">
        <v>50.379989475999004</v>
      </c>
      <c r="P6">
        <v>69.038675737973094</v>
      </c>
      <c r="Q6">
        <v>1.5211410465517241</v>
      </c>
      <c r="R6">
        <v>4.8282777777777781</v>
      </c>
      <c r="S6">
        <v>6.7010968210361073</v>
      </c>
      <c r="T6">
        <v>0</v>
      </c>
      <c r="U6">
        <v>292.59202157134371</v>
      </c>
      <c r="V6">
        <v>5.2731484257871069</v>
      </c>
      <c r="W6">
        <v>8.8370977761238443</v>
      </c>
      <c r="X6">
        <v>37.469382865730346</v>
      </c>
      <c r="Y6">
        <v>0</v>
      </c>
      <c r="Z6">
        <v>0</v>
      </c>
      <c r="AA6">
        <v>0</v>
      </c>
      <c r="AB6">
        <v>10.035570479999999</v>
      </c>
      <c r="AC6">
        <v>7.3745140799999991</v>
      </c>
      <c r="AD6">
        <v>2.3151845999999998</v>
      </c>
      <c r="AE6">
        <v>12.556885224</v>
      </c>
      <c r="AF6">
        <v>0</v>
      </c>
      <c r="AG6">
        <v>0</v>
      </c>
      <c r="AH6">
        <v>26.459179999999996</v>
      </c>
      <c r="AI6">
        <v>0.64668400000000004</v>
      </c>
      <c r="AJ6">
        <v>0</v>
      </c>
      <c r="AK6">
        <v>13.02092</v>
      </c>
      <c r="AL6">
        <v>11.804</v>
      </c>
      <c r="AM6">
        <v>0</v>
      </c>
      <c r="AN6">
        <v>0</v>
      </c>
      <c r="AO6">
        <v>1.6279368000000001</v>
      </c>
      <c r="AP6">
        <v>0.78089759999999986</v>
      </c>
      <c r="AQ6">
        <v>0</v>
      </c>
      <c r="AR6">
        <v>12.758927999999997</v>
      </c>
      <c r="AS6">
        <v>8.4053476800000002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29.254689901738509</v>
      </c>
      <c r="BB6">
        <f t="shared" si="0"/>
        <v>813.8197866509463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165.02712388225115</v>
      </c>
      <c r="L7">
        <v>63.617549443144824</v>
      </c>
      <c r="M7">
        <v>0</v>
      </c>
      <c r="N7">
        <v>30.002631117347839</v>
      </c>
      <c r="O7">
        <v>50.379989475999004</v>
      </c>
      <c r="P7">
        <v>69.038675737973094</v>
      </c>
      <c r="Q7">
        <v>1.5211410465517241</v>
      </c>
      <c r="R7">
        <v>3.9786666666666672</v>
      </c>
      <c r="S7">
        <v>6.7010968210361073</v>
      </c>
      <c r="T7">
        <v>0</v>
      </c>
      <c r="U7">
        <v>292.59202157134371</v>
      </c>
      <c r="V7">
        <v>5.2731484257871069</v>
      </c>
      <c r="W7">
        <v>8.8370977761238443</v>
      </c>
      <c r="X7">
        <v>37.469382865730346</v>
      </c>
      <c r="Y7">
        <v>0</v>
      </c>
      <c r="Z7">
        <v>0</v>
      </c>
      <c r="AA7">
        <v>0</v>
      </c>
      <c r="AB7">
        <v>10.035570479999999</v>
      </c>
      <c r="AC7">
        <v>4.9163427199999994</v>
      </c>
      <c r="AD7">
        <v>2.3151845999999998</v>
      </c>
      <c r="AE7">
        <v>12.556885224</v>
      </c>
      <c r="AF7">
        <v>0</v>
      </c>
      <c r="AG7">
        <v>0</v>
      </c>
      <c r="AH7">
        <v>26.459179999999996</v>
      </c>
      <c r="AI7">
        <v>0.64668400000000004</v>
      </c>
      <c r="AJ7">
        <v>0</v>
      </c>
      <c r="AK7">
        <v>13.02092</v>
      </c>
      <c r="AL7">
        <v>11.804</v>
      </c>
      <c r="AM7">
        <v>0</v>
      </c>
      <c r="AN7">
        <v>0</v>
      </c>
      <c r="AO7">
        <v>1.6503395999999997</v>
      </c>
      <c r="AP7">
        <v>0.78089759999999986</v>
      </c>
      <c r="AQ7">
        <v>0</v>
      </c>
      <c r="AR7">
        <v>12.758927999999997</v>
      </c>
      <c r="AS7">
        <v>8.4053476800000002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29.140671663628829</v>
      </c>
      <c r="BB7">
        <f t="shared" si="0"/>
        <v>810.64813307032671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165.02712388225115</v>
      </c>
      <c r="L8">
        <v>63.617254046840834</v>
      </c>
      <c r="M8">
        <v>0</v>
      </c>
      <c r="N8">
        <v>30.002631117347839</v>
      </c>
      <c r="O8">
        <v>50.379989475999004</v>
      </c>
      <c r="P8">
        <v>69.038675737973094</v>
      </c>
      <c r="Q8">
        <v>1.5211410465517241</v>
      </c>
      <c r="R8">
        <v>3.9786666666666672</v>
      </c>
      <c r="S8">
        <v>6.7010968210361073</v>
      </c>
      <c r="T8">
        <v>0</v>
      </c>
      <c r="U8">
        <v>292.59202157134371</v>
      </c>
      <c r="V8">
        <v>5.2731484257871069</v>
      </c>
      <c r="W8">
        <v>8.8370977761238443</v>
      </c>
      <c r="X8">
        <v>37.469382865730346</v>
      </c>
      <c r="Y8">
        <v>0</v>
      </c>
      <c r="Z8">
        <v>0</v>
      </c>
      <c r="AA8">
        <v>0</v>
      </c>
      <c r="AB8">
        <v>6.6700654000000004</v>
      </c>
      <c r="AC8">
        <v>4.9163427199999994</v>
      </c>
      <c r="AD8">
        <v>2.3151845999999998</v>
      </c>
      <c r="AE8">
        <v>12.556885224</v>
      </c>
      <c r="AF8">
        <v>0</v>
      </c>
      <c r="AG8">
        <v>0</v>
      </c>
      <c r="AH8">
        <v>26.459179999999996</v>
      </c>
      <c r="AI8">
        <v>0.64668400000000004</v>
      </c>
      <c r="AJ8">
        <v>0</v>
      </c>
      <c r="AK8">
        <v>13.02092</v>
      </c>
      <c r="AL8">
        <v>11.804</v>
      </c>
      <c r="AM8">
        <v>0</v>
      </c>
      <c r="AN8">
        <v>0</v>
      </c>
      <c r="AO8">
        <v>1.6503395999999997</v>
      </c>
      <c r="AP8">
        <v>0.78089759999999986</v>
      </c>
      <c r="AQ8">
        <v>0</v>
      </c>
      <c r="AR8">
        <v>12.758927999999997</v>
      </c>
      <c r="AS8">
        <v>8.4053476800000002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29.023877899663255</v>
      </c>
      <c r="BB8">
        <f t="shared" si="0"/>
        <v>807.39912635798817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165.02712388225115</v>
      </c>
      <c r="L9">
        <v>63.617839175051365</v>
      </c>
      <c r="M9">
        <v>0</v>
      </c>
      <c r="N9">
        <v>30.002631117347839</v>
      </c>
      <c r="O9">
        <v>50.379989475999004</v>
      </c>
      <c r="P9">
        <v>69.038675737973094</v>
      </c>
      <c r="Q9">
        <v>1.5211410465517241</v>
      </c>
      <c r="R9">
        <v>3.9786666666666672</v>
      </c>
      <c r="S9">
        <v>6.7010968210361073</v>
      </c>
      <c r="T9">
        <v>0</v>
      </c>
      <c r="U9">
        <v>292.59202157134371</v>
      </c>
      <c r="V9">
        <v>5.2731484257871069</v>
      </c>
      <c r="W9">
        <v>8.8370977761238443</v>
      </c>
      <c r="X9">
        <v>37.469382865730346</v>
      </c>
      <c r="Y9">
        <v>0</v>
      </c>
      <c r="Z9">
        <v>1.6763999999999999</v>
      </c>
      <c r="AA9">
        <v>0</v>
      </c>
      <c r="AB9">
        <v>6.6700654000000004</v>
      </c>
      <c r="AC9">
        <v>4.9163427199999994</v>
      </c>
      <c r="AD9">
        <v>2.3151845999999998</v>
      </c>
      <c r="AE9">
        <v>12.556885224</v>
      </c>
      <c r="AF9">
        <v>0</v>
      </c>
      <c r="AG9">
        <v>0</v>
      </c>
      <c r="AH9">
        <v>26.459179999999996</v>
      </c>
      <c r="AI9">
        <v>0.64668400000000004</v>
      </c>
      <c r="AJ9">
        <v>0</v>
      </c>
      <c r="AK9">
        <v>13.02092</v>
      </c>
      <c r="AL9">
        <v>11.804</v>
      </c>
      <c r="AM9">
        <v>0</v>
      </c>
      <c r="AN9">
        <v>0</v>
      </c>
      <c r="AO9">
        <v>1.6503395999999997</v>
      </c>
      <c r="AP9">
        <v>0.84597239999999985</v>
      </c>
      <c r="AQ9">
        <v>0</v>
      </c>
      <c r="AR9">
        <v>12.758927999999997</v>
      </c>
      <c r="AS9">
        <v>8.4053476800000002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29.084333418931571</v>
      </c>
      <c r="BB9">
        <f t="shared" si="0"/>
        <v>809.0807307669304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165.02712388225115</v>
      </c>
      <c r="L10">
        <v>63.617328612716754</v>
      </c>
      <c r="M10">
        <v>0</v>
      </c>
      <c r="N10">
        <v>30.002631117347839</v>
      </c>
      <c r="O10">
        <v>50.379989475999004</v>
      </c>
      <c r="P10">
        <v>69.038675737973094</v>
      </c>
      <c r="Q10">
        <v>1.5211410465517241</v>
      </c>
      <c r="R10">
        <v>3.9786666666666672</v>
      </c>
      <c r="S10">
        <v>6.7010968210361073</v>
      </c>
      <c r="T10">
        <v>0</v>
      </c>
      <c r="U10">
        <v>292.59202157134371</v>
      </c>
      <c r="V10">
        <v>5.2731484257871069</v>
      </c>
      <c r="W10">
        <v>8.8370977761238443</v>
      </c>
      <c r="X10">
        <v>37.469382865730346</v>
      </c>
      <c r="Y10">
        <v>0</v>
      </c>
      <c r="Z10">
        <v>1.6763999999999999</v>
      </c>
      <c r="AA10">
        <v>0</v>
      </c>
      <c r="AB10">
        <v>6.6700654000000004</v>
      </c>
      <c r="AC10">
        <v>4.9163427199999994</v>
      </c>
      <c r="AD10">
        <v>2.3151845999999998</v>
      </c>
      <c r="AE10">
        <v>12.556885224</v>
      </c>
      <c r="AF10">
        <v>0</v>
      </c>
      <c r="AG10">
        <v>0</v>
      </c>
      <c r="AH10">
        <v>26.459179999999996</v>
      </c>
      <c r="AI10">
        <v>0.64668400000000004</v>
      </c>
      <c r="AJ10">
        <v>0</v>
      </c>
      <c r="AK10">
        <v>13.02092</v>
      </c>
      <c r="AL10">
        <v>11.804</v>
      </c>
      <c r="AM10">
        <v>0</v>
      </c>
      <c r="AN10">
        <v>0</v>
      </c>
      <c r="AO10">
        <v>1.6503395999999997</v>
      </c>
      <c r="AP10">
        <v>0.84597239999999985</v>
      </c>
      <c r="AQ10">
        <v>0</v>
      </c>
      <c r="AR10">
        <v>12.758927999999997</v>
      </c>
      <c r="AS10">
        <v>8.4053476800000002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29.084309627319996</v>
      </c>
      <c r="BB10">
        <f t="shared" si="0"/>
        <v>809.0802439962074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165.02712388225115</v>
      </c>
      <c r="L11">
        <v>63.617328612716754</v>
      </c>
      <c r="M11">
        <v>0</v>
      </c>
      <c r="N11">
        <v>30.002631117347839</v>
      </c>
      <c r="O11">
        <v>50.379989475999004</v>
      </c>
      <c r="P11">
        <v>69.038675737973094</v>
      </c>
      <c r="Q11">
        <v>1.5211410465517241</v>
      </c>
      <c r="R11">
        <v>4.8275163398692804</v>
      </c>
      <c r="S11">
        <v>6.7010968210361073</v>
      </c>
      <c r="T11">
        <v>0</v>
      </c>
      <c r="U11">
        <v>292.59202157134371</v>
      </c>
      <c r="V11">
        <v>5.2731484257871069</v>
      </c>
      <c r="W11">
        <v>8.8370977761238443</v>
      </c>
      <c r="X11">
        <v>37.469382865730346</v>
      </c>
      <c r="Y11">
        <v>0</v>
      </c>
      <c r="Z11">
        <v>1.6763999999999999</v>
      </c>
      <c r="AA11">
        <v>0</v>
      </c>
      <c r="AB11">
        <v>6.6700654000000004</v>
      </c>
      <c r="AC11">
        <v>4.9163427199999994</v>
      </c>
      <c r="AD11">
        <v>2.3151845999999998</v>
      </c>
      <c r="AE11">
        <v>12.556885224</v>
      </c>
      <c r="AF11">
        <v>0</v>
      </c>
      <c r="AG11">
        <v>0</v>
      </c>
      <c r="AH11">
        <v>26.459179999999996</v>
      </c>
      <c r="AI11">
        <v>0.64668400000000004</v>
      </c>
      <c r="AJ11">
        <v>0</v>
      </c>
      <c r="AK11">
        <v>13.02092</v>
      </c>
      <c r="AL11">
        <v>11.804</v>
      </c>
      <c r="AM11">
        <v>0</v>
      </c>
      <c r="AN11">
        <v>0</v>
      </c>
      <c r="AO11">
        <v>1.6503395999999997</v>
      </c>
      <c r="AP11">
        <v>1.301496</v>
      </c>
      <c r="AQ11">
        <v>0</v>
      </c>
      <c r="AR11">
        <v>12.758927999999997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29.119042881773776</v>
      </c>
      <c r="BB11">
        <f t="shared" si="0"/>
        <v>810.0464716169563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165.02712388225115</v>
      </c>
      <c r="L12">
        <v>63.617402626072582</v>
      </c>
      <c r="M12">
        <v>0</v>
      </c>
      <c r="N12">
        <v>30.002631117347839</v>
      </c>
      <c r="O12">
        <v>50.379989475999004</v>
      </c>
      <c r="P12">
        <v>69.038675737973094</v>
      </c>
      <c r="Q12">
        <v>1.5211410465517241</v>
      </c>
      <c r="R12">
        <v>4.8275163398692804</v>
      </c>
      <c r="S12">
        <v>6.7010968210361073</v>
      </c>
      <c r="T12">
        <v>0</v>
      </c>
      <c r="U12">
        <v>292.59202157134371</v>
      </c>
      <c r="V12">
        <v>5.2731484257871069</v>
      </c>
      <c r="W12">
        <v>8.8370977761238443</v>
      </c>
      <c r="X12">
        <v>37.469382865730346</v>
      </c>
      <c r="Y12">
        <v>0</v>
      </c>
      <c r="Z12">
        <v>1.6763999999999999</v>
      </c>
      <c r="AA12">
        <v>0</v>
      </c>
      <c r="AB12">
        <v>6.6700654000000004</v>
      </c>
      <c r="AC12">
        <v>4.9163427199999994</v>
      </c>
      <c r="AD12">
        <v>2.3151845999999998</v>
      </c>
      <c r="AE12">
        <v>12.556885224</v>
      </c>
      <c r="AF12">
        <v>0</v>
      </c>
      <c r="AG12">
        <v>0</v>
      </c>
      <c r="AH12">
        <v>22.851110000000002</v>
      </c>
      <c r="AI12">
        <v>0.64668400000000004</v>
      </c>
      <c r="AJ12">
        <v>0</v>
      </c>
      <c r="AK12">
        <v>13.02092</v>
      </c>
      <c r="AL12">
        <v>11.804</v>
      </c>
      <c r="AM12">
        <v>0</v>
      </c>
      <c r="AN12">
        <v>0</v>
      </c>
      <c r="AO12">
        <v>1.6503395999999997</v>
      </c>
      <c r="AP12">
        <v>1.301496</v>
      </c>
      <c r="AQ12">
        <v>0</v>
      </c>
      <c r="AR12">
        <v>12.758927999999997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28.993845548256406</v>
      </c>
      <c r="BB12">
        <f t="shared" si="0"/>
        <v>806.56367296382939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165.02712388225115</v>
      </c>
      <c r="L13">
        <v>63.617476093026809</v>
      </c>
      <c r="M13">
        <v>0</v>
      </c>
      <c r="N13">
        <v>30.002631117347839</v>
      </c>
      <c r="O13">
        <v>50.379989475999004</v>
      </c>
      <c r="P13">
        <v>69.038675737973094</v>
      </c>
      <c r="Q13">
        <v>1.5211410465517241</v>
      </c>
      <c r="R13">
        <v>4.8275163398692804</v>
      </c>
      <c r="S13">
        <v>6.7010968210361073</v>
      </c>
      <c r="T13">
        <v>0</v>
      </c>
      <c r="U13">
        <v>292.59202157134371</v>
      </c>
      <c r="V13">
        <v>5.2731484257871069</v>
      </c>
      <c r="W13">
        <v>8.8370977761238443</v>
      </c>
      <c r="X13">
        <v>37.469382865730346</v>
      </c>
      <c r="Y13">
        <v>0</v>
      </c>
      <c r="Z13">
        <v>1.6646651999999997</v>
      </c>
      <c r="AA13">
        <v>0</v>
      </c>
      <c r="AB13">
        <v>6.6700654000000004</v>
      </c>
      <c r="AC13">
        <v>4.9163427199999994</v>
      </c>
      <c r="AD13">
        <v>2.3151845999999998</v>
      </c>
      <c r="AE13">
        <v>12.556885224</v>
      </c>
      <c r="AF13">
        <v>0</v>
      </c>
      <c r="AG13">
        <v>0</v>
      </c>
      <c r="AH13">
        <v>22.851110000000002</v>
      </c>
      <c r="AI13">
        <v>0.64668400000000004</v>
      </c>
      <c r="AJ13">
        <v>0</v>
      </c>
      <c r="AK13">
        <v>13.02092</v>
      </c>
      <c r="AL13">
        <v>21.247200000000007</v>
      </c>
      <c r="AM13">
        <v>0</v>
      </c>
      <c r="AN13">
        <v>0</v>
      </c>
      <c r="AO13">
        <v>1.6503395999999997</v>
      </c>
      <c r="AP13">
        <v>1.301496</v>
      </c>
      <c r="AQ13">
        <v>0</v>
      </c>
      <c r="AR13">
        <v>12.758927999999997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29.321120026569044</v>
      </c>
      <c r="BB13">
        <f t="shared" si="0"/>
        <v>815.66793715247115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165.02712388225115</v>
      </c>
      <c r="L14">
        <v>63.617328612716754</v>
      </c>
      <c r="M14">
        <v>0</v>
      </c>
      <c r="N14">
        <v>30.002631117347839</v>
      </c>
      <c r="O14">
        <v>50.379989475999004</v>
      </c>
      <c r="P14">
        <v>69.038675737973094</v>
      </c>
      <c r="Q14">
        <v>1.5211410465517241</v>
      </c>
      <c r="R14">
        <v>4.8275163398692804</v>
      </c>
      <c r="S14">
        <v>6.7010968210361073</v>
      </c>
      <c r="T14">
        <v>0</v>
      </c>
      <c r="U14">
        <v>292.59202157134371</v>
      </c>
      <c r="V14">
        <v>5.2731484257871069</v>
      </c>
      <c r="W14">
        <v>8.8370977761238443</v>
      </c>
      <c r="X14">
        <v>37.469382865730346</v>
      </c>
      <c r="Y14">
        <v>0</v>
      </c>
      <c r="Z14">
        <v>1.6646651999999997</v>
      </c>
      <c r="AA14">
        <v>0</v>
      </c>
      <c r="AB14">
        <v>6.6700654000000004</v>
      </c>
      <c r="AC14">
        <v>4.9163427199999994</v>
      </c>
      <c r="AD14">
        <v>2.3151845999999998</v>
      </c>
      <c r="AE14">
        <v>12.556885224</v>
      </c>
      <c r="AF14">
        <v>0</v>
      </c>
      <c r="AG14">
        <v>0</v>
      </c>
      <c r="AH14">
        <v>22.851110000000002</v>
      </c>
      <c r="AI14">
        <v>0.64668400000000004</v>
      </c>
      <c r="AJ14">
        <v>0</v>
      </c>
      <c r="AK14">
        <v>13.02092</v>
      </c>
      <c r="AL14">
        <v>21.247200000000007</v>
      </c>
      <c r="AM14">
        <v>0</v>
      </c>
      <c r="AN14">
        <v>0</v>
      </c>
      <c r="AO14">
        <v>1.6503395999999997</v>
      </c>
      <c r="AP14">
        <v>1.301496</v>
      </c>
      <c r="AQ14">
        <v>0</v>
      </c>
      <c r="AR14">
        <v>12.758927999999997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29.321114908565516</v>
      </c>
      <c r="BB14">
        <f t="shared" si="0"/>
        <v>815.66779479016463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165.02587843346922</v>
      </c>
      <c r="L15">
        <v>63.617026971522449</v>
      </c>
      <c r="M15">
        <v>0</v>
      </c>
      <c r="N15">
        <v>30.002631117347839</v>
      </c>
      <c r="O15">
        <v>50.379989475999004</v>
      </c>
      <c r="P15">
        <v>69.038675737973094</v>
      </c>
      <c r="Q15">
        <v>1.5211410465517241</v>
      </c>
      <c r="R15">
        <v>4.8275163398692804</v>
      </c>
      <c r="S15">
        <v>6.7010968210361073</v>
      </c>
      <c r="T15">
        <v>0</v>
      </c>
      <c r="U15">
        <v>292.59202157134371</v>
      </c>
      <c r="V15">
        <v>5.2731484257871069</v>
      </c>
      <c r="W15">
        <v>8.8370977761238443</v>
      </c>
      <c r="X15">
        <v>37.469382865730346</v>
      </c>
      <c r="Y15">
        <v>0</v>
      </c>
      <c r="Z15">
        <v>1.6646651999999997</v>
      </c>
      <c r="AA15">
        <v>0</v>
      </c>
      <c r="AB15">
        <v>6.6700654000000004</v>
      </c>
      <c r="AC15">
        <v>4.9163427199999994</v>
      </c>
      <c r="AD15">
        <v>2.3151845999999998</v>
      </c>
      <c r="AE15">
        <v>12.556885224</v>
      </c>
      <c r="AF15">
        <v>0</v>
      </c>
      <c r="AG15">
        <v>0</v>
      </c>
      <c r="AH15">
        <v>22.851110000000002</v>
      </c>
      <c r="AI15">
        <v>0.64668400000000004</v>
      </c>
      <c r="AJ15">
        <v>0</v>
      </c>
      <c r="AK15">
        <v>13.02092</v>
      </c>
      <c r="AL15">
        <v>21.247200000000007</v>
      </c>
      <c r="AM15">
        <v>0</v>
      </c>
      <c r="AN15">
        <v>0</v>
      </c>
      <c r="AO15">
        <v>1.6503395999999997</v>
      </c>
      <c r="AP15">
        <v>1.301496</v>
      </c>
      <c r="AQ15">
        <v>0</v>
      </c>
      <c r="AR15">
        <v>13.600175999999994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29.350252712117186</v>
      </c>
      <c r="BB15">
        <f t="shared" si="0"/>
        <v>816.47835789663679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165.03275028627391</v>
      </c>
      <c r="L16">
        <v>63.617402626072582</v>
      </c>
      <c r="M16">
        <v>0</v>
      </c>
      <c r="N16">
        <v>30.002631117347839</v>
      </c>
      <c r="O16">
        <v>50.379989475999004</v>
      </c>
      <c r="P16">
        <v>69.038675737973094</v>
      </c>
      <c r="Q16">
        <v>1.5211410465517241</v>
      </c>
      <c r="R16">
        <v>4.8275163398692804</v>
      </c>
      <c r="S16">
        <v>6.7010968210361073</v>
      </c>
      <c r="T16">
        <v>0</v>
      </c>
      <c r="U16">
        <v>292.59202157134371</v>
      </c>
      <c r="V16">
        <v>5.2731484257871069</v>
      </c>
      <c r="W16">
        <v>8.8370977761238443</v>
      </c>
      <c r="X16">
        <v>37.469382865730346</v>
      </c>
      <c r="Y16">
        <v>0</v>
      </c>
      <c r="Z16">
        <v>1.6646651999999997</v>
      </c>
      <c r="AA16">
        <v>0</v>
      </c>
      <c r="AB16">
        <v>6.6700654000000004</v>
      </c>
      <c r="AC16">
        <v>4.9163427199999994</v>
      </c>
      <c r="AD16">
        <v>2.3151845999999998</v>
      </c>
      <c r="AE16">
        <v>12.556885224</v>
      </c>
      <c r="AF16">
        <v>0</v>
      </c>
      <c r="AG16">
        <v>0</v>
      </c>
      <c r="AH16">
        <v>22.851110000000002</v>
      </c>
      <c r="AI16">
        <v>0.64668400000000004</v>
      </c>
      <c r="AJ16">
        <v>0</v>
      </c>
      <c r="AK16">
        <v>13.02092</v>
      </c>
      <c r="AL16">
        <v>21.247200000000007</v>
      </c>
      <c r="AM16">
        <v>0</v>
      </c>
      <c r="AN16">
        <v>0</v>
      </c>
      <c r="AO16">
        <v>1.6503395999999997</v>
      </c>
      <c r="AP16">
        <v>1.301496</v>
      </c>
      <c r="AQ16">
        <v>0</v>
      </c>
      <c r="AR16">
        <v>13.600175999999994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29.350504200379486</v>
      </c>
      <c r="BB16">
        <f t="shared" si="0"/>
        <v>816.48535391572921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165.03185574661049</v>
      </c>
      <c r="L17">
        <v>63.617476093026809</v>
      </c>
      <c r="M17">
        <v>0</v>
      </c>
      <c r="N17">
        <v>30.002631117347839</v>
      </c>
      <c r="O17">
        <v>50.379989475999004</v>
      </c>
      <c r="P17">
        <v>69.038675737973094</v>
      </c>
      <c r="Q17">
        <v>1.5211410465517241</v>
      </c>
      <c r="R17">
        <v>4.8275163398692804</v>
      </c>
      <c r="S17">
        <v>6.7010968210361073</v>
      </c>
      <c r="T17">
        <v>0</v>
      </c>
      <c r="U17">
        <v>292.59202157134371</v>
      </c>
      <c r="V17">
        <v>5.2731484257871069</v>
      </c>
      <c r="W17">
        <v>8.8370977761238443</v>
      </c>
      <c r="X17">
        <v>37.469382865730346</v>
      </c>
      <c r="Y17">
        <v>0</v>
      </c>
      <c r="Z17">
        <v>1.6646651999999997</v>
      </c>
      <c r="AA17">
        <v>0</v>
      </c>
      <c r="AB17">
        <v>6.6700654000000004</v>
      </c>
      <c r="AC17">
        <v>4.9163427199999994</v>
      </c>
      <c r="AD17">
        <v>2.3151845999999998</v>
      </c>
      <c r="AE17">
        <v>12.556885224</v>
      </c>
      <c r="AF17">
        <v>0</v>
      </c>
      <c r="AG17">
        <v>0</v>
      </c>
      <c r="AH17">
        <v>22.851110000000002</v>
      </c>
      <c r="AI17">
        <v>0.64668400000000004</v>
      </c>
      <c r="AJ17">
        <v>0</v>
      </c>
      <c r="AK17">
        <v>13.02092</v>
      </c>
      <c r="AL17">
        <v>21.247200000000007</v>
      </c>
      <c r="AM17">
        <v>0</v>
      </c>
      <c r="AN17">
        <v>0</v>
      </c>
      <c r="AO17">
        <v>1.6503395999999997</v>
      </c>
      <c r="AP17">
        <v>2.9283659999999996</v>
      </c>
      <c r="AQ17">
        <v>0</v>
      </c>
      <c r="AR17">
        <v>13.600175999999994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29.406927968707283</v>
      </c>
      <c r="BB17">
        <f t="shared" si="0"/>
        <v>818.05497907469226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165.03185574661049</v>
      </c>
      <c r="L18">
        <v>63.617623298841757</v>
      </c>
      <c r="M18">
        <v>0</v>
      </c>
      <c r="N18">
        <v>30.002631117347839</v>
      </c>
      <c r="O18">
        <v>50.379989475999004</v>
      </c>
      <c r="P18">
        <v>69.038675737973094</v>
      </c>
      <c r="Q18">
        <v>1.5211410465517241</v>
      </c>
      <c r="R18">
        <v>4.8275163398692804</v>
      </c>
      <c r="S18">
        <v>6.7010968210361073</v>
      </c>
      <c r="T18">
        <v>0</v>
      </c>
      <c r="U18">
        <v>292.59202157134371</v>
      </c>
      <c r="V18">
        <v>5.2731484257871069</v>
      </c>
      <c r="W18">
        <v>8.8370977761238443</v>
      </c>
      <c r="X18">
        <v>37.469382865730346</v>
      </c>
      <c r="Y18">
        <v>0</v>
      </c>
      <c r="Z18">
        <v>1.6646651999999997</v>
      </c>
      <c r="AA18">
        <v>0</v>
      </c>
      <c r="AB18">
        <v>6.6700654000000004</v>
      </c>
      <c r="AC18">
        <v>4.9163427199999994</v>
      </c>
      <c r="AD18">
        <v>2.3151845999999998</v>
      </c>
      <c r="AE18">
        <v>12.556885224</v>
      </c>
      <c r="AF18">
        <v>0</v>
      </c>
      <c r="AG18">
        <v>0</v>
      </c>
      <c r="AH18">
        <v>22.851110000000002</v>
      </c>
      <c r="AI18">
        <v>0.64668400000000004</v>
      </c>
      <c r="AJ18">
        <v>0</v>
      </c>
      <c r="AK18">
        <v>13.02092</v>
      </c>
      <c r="AL18">
        <v>21.247200000000007</v>
      </c>
      <c r="AM18">
        <v>0</v>
      </c>
      <c r="AN18">
        <v>0</v>
      </c>
      <c r="AO18">
        <v>1.6503395999999997</v>
      </c>
      <c r="AP18">
        <v>2.9283659999999996</v>
      </c>
      <c r="AQ18">
        <v>0</v>
      </c>
      <c r="AR18">
        <v>13.600175999999994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29.406934898783522</v>
      </c>
      <c r="BB18">
        <f t="shared" si="0"/>
        <v>818.0551193504308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165.03185574661049</v>
      </c>
      <c r="L19">
        <v>63.617696604614153</v>
      </c>
      <c r="M19">
        <v>0</v>
      </c>
      <c r="N19">
        <v>30.002631117347839</v>
      </c>
      <c r="O19">
        <v>50.379989475999004</v>
      </c>
      <c r="P19">
        <v>69.038675737973094</v>
      </c>
      <c r="Q19">
        <v>1.5211410465517241</v>
      </c>
      <c r="R19">
        <v>4.8301471389645778</v>
      </c>
      <c r="S19">
        <v>6.7010968210361073</v>
      </c>
      <c r="T19">
        <v>0</v>
      </c>
      <c r="U19">
        <v>292.59202157134371</v>
      </c>
      <c r="V19">
        <v>5.2731484257871069</v>
      </c>
      <c r="W19">
        <v>8.8370977761238443</v>
      </c>
      <c r="X19">
        <v>37.469382865730346</v>
      </c>
      <c r="Y19">
        <v>0</v>
      </c>
      <c r="Z19">
        <v>1.6646651999999997</v>
      </c>
      <c r="AA19">
        <v>0</v>
      </c>
      <c r="AB19">
        <v>6.6700654000000004</v>
      </c>
      <c r="AC19">
        <v>4.9163427199999994</v>
      </c>
      <c r="AD19">
        <v>2.3151845999999998</v>
      </c>
      <c r="AE19">
        <v>12.556885224</v>
      </c>
      <c r="AF19">
        <v>0</v>
      </c>
      <c r="AG19">
        <v>0</v>
      </c>
      <c r="AH19">
        <v>22.851110000000002</v>
      </c>
      <c r="AI19">
        <v>0.64668400000000004</v>
      </c>
      <c r="AJ19">
        <v>0</v>
      </c>
      <c r="AK19">
        <v>13.02092</v>
      </c>
      <c r="AL19">
        <v>15.345200000000002</v>
      </c>
      <c r="AM19">
        <v>0</v>
      </c>
      <c r="AN19">
        <v>0</v>
      </c>
      <c r="AO19">
        <v>1.6503395999999997</v>
      </c>
      <c r="AP19">
        <v>1.301496</v>
      </c>
      <c r="AQ19">
        <v>0</v>
      </c>
      <c r="AR19">
        <v>12.758927999999997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29.11658700359499</v>
      </c>
      <c r="BB19">
        <f t="shared" si="0"/>
        <v>809.97805335048713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165.03185574661049</v>
      </c>
      <c r="L20">
        <v>63.617913283104002</v>
      </c>
      <c r="M20">
        <v>0</v>
      </c>
      <c r="N20">
        <v>30.002631117347839</v>
      </c>
      <c r="O20">
        <v>50.379989475999004</v>
      </c>
      <c r="P20">
        <v>69.038675737973094</v>
      </c>
      <c r="Q20">
        <v>1.5211410465517241</v>
      </c>
      <c r="R20">
        <v>4.8301471389645778</v>
      </c>
      <c r="S20">
        <v>6.7010968210361073</v>
      </c>
      <c r="T20">
        <v>0</v>
      </c>
      <c r="U20">
        <v>292.59202157134371</v>
      </c>
      <c r="V20">
        <v>5.2731484257871069</v>
      </c>
      <c r="W20">
        <v>8.8370977761238443</v>
      </c>
      <c r="X20">
        <v>37.469382865730346</v>
      </c>
      <c r="Y20">
        <v>0</v>
      </c>
      <c r="Z20">
        <v>1.6646651999999997</v>
      </c>
      <c r="AA20">
        <v>3.0099</v>
      </c>
      <c r="AB20">
        <v>6.6700654000000004</v>
      </c>
      <c r="AC20">
        <v>4.9163427199999994</v>
      </c>
      <c r="AD20">
        <v>2.3151845999999998</v>
      </c>
      <c r="AE20">
        <v>12.556885224</v>
      </c>
      <c r="AF20">
        <v>0</v>
      </c>
      <c r="AG20">
        <v>0</v>
      </c>
      <c r="AH20">
        <v>22.851110000000002</v>
      </c>
      <c r="AI20">
        <v>0.64668400000000004</v>
      </c>
      <c r="AJ20">
        <v>0</v>
      </c>
      <c r="AK20">
        <v>13.02092</v>
      </c>
      <c r="AL20">
        <v>15.345200000000002</v>
      </c>
      <c r="AM20">
        <v>0</v>
      </c>
      <c r="AN20">
        <v>0</v>
      </c>
      <c r="AO20">
        <v>1.6503395999999997</v>
      </c>
      <c r="AP20">
        <v>1.301496</v>
      </c>
      <c r="AQ20">
        <v>0</v>
      </c>
      <c r="AR20">
        <v>12.758927999999997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29.221042109157292</v>
      </c>
      <c r="BB20">
        <f t="shared" si="0"/>
        <v>812.88371492341469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165.03185574661049</v>
      </c>
      <c r="L21">
        <v>63.618055095575116</v>
      </c>
      <c r="M21">
        <v>0</v>
      </c>
      <c r="N21">
        <v>30.002631117347839</v>
      </c>
      <c r="O21">
        <v>50.379989475999004</v>
      </c>
      <c r="P21">
        <v>69.038675737973094</v>
      </c>
      <c r="Q21">
        <v>1.5211410465517241</v>
      </c>
      <c r="R21">
        <v>4.8301471389645778</v>
      </c>
      <c r="S21">
        <v>6.7010968210361073</v>
      </c>
      <c r="T21">
        <v>0</v>
      </c>
      <c r="U21">
        <v>292.59202157134371</v>
      </c>
      <c r="V21">
        <v>5.2731484257871069</v>
      </c>
      <c r="W21">
        <v>8.8370977761238443</v>
      </c>
      <c r="X21">
        <v>37.469382865730346</v>
      </c>
      <c r="Y21">
        <v>0</v>
      </c>
      <c r="Z21">
        <v>1.6646651999999997</v>
      </c>
      <c r="AA21">
        <v>3.0099</v>
      </c>
      <c r="AB21">
        <v>6.6700654000000004</v>
      </c>
      <c r="AC21">
        <v>4.9163427199999994</v>
      </c>
      <c r="AD21">
        <v>2.3151845999999998</v>
      </c>
      <c r="AE21">
        <v>12.556885224</v>
      </c>
      <c r="AF21">
        <v>0</v>
      </c>
      <c r="AG21">
        <v>0</v>
      </c>
      <c r="AH21">
        <v>22.851110000000002</v>
      </c>
      <c r="AI21">
        <v>0.64668400000000004</v>
      </c>
      <c r="AJ21">
        <v>0</v>
      </c>
      <c r="AK21">
        <v>13.02092</v>
      </c>
      <c r="AL21">
        <v>15.345200000000002</v>
      </c>
      <c r="AM21">
        <v>0</v>
      </c>
      <c r="AN21">
        <v>0</v>
      </c>
      <c r="AO21">
        <v>1.6503395999999997</v>
      </c>
      <c r="AP21">
        <v>1.301496</v>
      </c>
      <c r="AQ21">
        <v>0</v>
      </c>
      <c r="AR21">
        <v>13.600175999999994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29.250241095570377</v>
      </c>
      <c r="BB21">
        <f t="shared" si="0"/>
        <v>813.69590574947279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165.03185574661049</v>
      </c>
      <c r="L22">
        <v>63.617560773901928</v>
      </c>
      <c r="M22">
        <v>0</v>
      </c>
      <c r="N22">
        <v>30.002631117347839</v>
      </c>
      <c r="O22">
        <v>50.379989475999004</v>
      </c>
      <c r="P22">
        <v>69.038675737973094</v>
      </c>
      <c r="Q22">
        <v>1.5211410465517241</v>
      </c>
      <c r="R22">
        <v>4.8301471389645778</v>
      </c>
      <c r="S22">
        <v>6.7010968210361073</v>
      </c>
      <c r="T22">
        <v>0</v>
      </c>
      <c r="U22">
        <v>292.59202157134371</v>
      </c>
      <c r="V22">
        <v>5.2731484257871069</v>
      </c>
      <c r="W22">
        <v>8.8370977761238443</v>
      </c>
      <c r="X22">
        <v>37.469382865730346</v>
      </c>
      <c r="Y22">
        <v>0</v>
      </c>
      <c r="Z22">
        <v>1.6646651999999997</v>
      </c>
      <c r="AA22">
        <v>3.0099</v>
      </c>
      <c r="AB22">
        <v>6.6700654000000004</v>
      </c>
      <c r="AC22">
        <v>4.9163427199999994</v>
      </c>
      <c r="AD22">
        <v>2.3151845999999998</v>
      </c>
      <c r="AE22">
        <v>12.556885224</v>
      </c>
      <c r="AF22">
        <v>0</v>
      </c>
      <c r="AG22">
        <v>0</v>
      </c>
      <c r="AH22">
        <v>22.851110000000002</v>
      </c>
      <c r="AI22">
        <v>0.64668400000000004</v>
      </c>
      <c r="AJ22">
        <v>0</v>
      </c>
      <c r="AK22">
        <v>13.02092</v>
      </c>
      <c r="AL22">
        <v>15.345200000000002</v>
      </c>
      <c r="AM22">
        <v>0</v>
      </c>
      <c r="AN22">
        <v>0</v>
      </c>
      <c r="AO22">
        <v>1.6503395999999997</v>
      </c>
      <c r="AP22">
        <v>1.301496</v>
      </c>
      <c r="AQ22">
        <v>0</v>
      </c>
      <c r="AR22">
        <v>13.600175999999994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29.250214673776785</v>
      </c>
      <c r="BB22">
        <f t="shared" si="0"/>
        <v>813.69543784959319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165.03185574661049</v>
      </c>
      <c r="L23">
        <v>63.617433047404056</v>
      </c>
      <c r="M23">
        <v>0</v>
      </c>
      <c r="N23">
        <v>30.002631117347839</v>
      </c>
      <c r="O23">
        <v>50.379989475999004</v>
      </c>
      <c r="P23">
        <v>69.038675737973094</v>
      </c>
      <c r="Q23">
        <v>1.5211410465517241</v>
      </c>
      <c r="R23">
        <v>4.8301471389645778</v>
      </c>
      <c r="S23">
        <v>6.7010968210361073</v>
      </c>
      <c r="T23">
        <v>0</v>
      </c>
      <c r="U23">
        <v>292.59202157134371</v>
      </c>
      <c r="V23">
        <v>5.2731484257871069</v>
      </c>
      <c r="W23">
        <v>8.8370977761238443</v>
      </c>
      <c r="X23">
        <v>37.469382865730346</v>
      </c>
      <c r="Y23">
        <v>0</v>
      </c>
      <c r="Z23">
        <v>1.6646651999999997</v>
      </c>
      <c r="AA23">
        <v>3.0099</v>
      </c>
      <c r="AB23">
        <v>6.6700654000000004</v>
      </c>
      <c r="AC23">
        <v>4.9163427199999994</v>
      </c>
      <c r="AD23">
        <v>2.3151845999999998</v>
      </c>
      <c r="AE23">
        <v>12.556885224</v>
      </c>
      <c r="AF23">
        <v>0</v>
      </c>
      <c r="AG23">
        <v>0</v>
      </c>
      <c r="AH23">
        <v>22.851110000000002</v>
      </c>
      <c r="AI23">
        <v>0.64668400000000004</v>
      </c>
      <c r="AJ23">
        <v>0</v>
      </c>
      <c r="AK23">
        <v>13.02092</v>
      </c>
      <c r="AL23">
        <v>15.345200000000002</v>
      </c>
      <c r="AM23">
        <v>0</v>
      </c>
      <c r="AN23">
        <v>0</v>
      </c>
      <c r="AO23">
        <v>1.6503395999999997</v>
      </c>
      <c r="AP23">
        <v>1.301496</v>
      </c>
      <c r="AQ23">
        <v>0</v>
      </c>
      <c r="AR23">
        <v>13.600175999999994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29.25020963502865</v>
      </c>
      <c r="BB23">
        <f t="shared" si="0"/>
        <v>813.69531516184338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165.03185574661049</v>
      </c>
      <c r="L24">
        <v>63.617845993060854</v>
      </c>
      <c r="M24">
        <v>0</v>
      </c>
      <c r="N24">
        <v>30.002631117347839</v>
      </c>
      <c r="O24">
        <v>50.379989475999004</v>
      </c>
      <c r="P24">
        <v>69.038675737973094</v>
      </c>
      <c r="Q24">
        <v>1.5211410465517241</v>
      </c>
      <c r="R24">
        <v>4.8301471389645778</v>
      </c>
      <c r="S24">
        <v>6.7010968210361073</v>
      </c>
      <c r="T24">
        <v>0</v>
      </c>
      <c r="U24">
        <v>292.59202157134371</v>
      </c>
      <c r="V24">
        <v>5.2731484257871069</v>
      </c>
      <c r="W24">
        <v>8.8370977761238443</v>
      </c>
      <c r="X24">
        <v>37.469382865730346</v>
      </c>
      <c r="Y24">
        <v>0</v>
      </c>
      <c r="Z24">
        <v>1.6646651999999997</v>
      </c>
      <c r="AA24">
        <v>3.0099</v>
      </c>
      <c r="AB24">
        <v>6.6700654000000004</v>
      </c>
      <c r="AC24">
        <v>4.9163427199999994</v>
      </c>
      <c r="AD24">
        <v>2.3151845999999998</v>
      </c>
      <c r="AE24">
        <v>12.556885224</v>
      </c>
      <c r="AF24">
        <v>0</v>
      </c>
      <c r="AG24">
        <v>0</v>
      </c>
      <c r="AH24">
        <v>22.851110000000002</v>
      </c>
      <c r="AI24">
        <v>0.64668400000000004</v>
      </c>
      <c r="AJ24">
        <v>0</v>
      </c>
      <c r="AK24">
        <v>13.02092</v>
      </c>
      <c r="AL24">
        <v>15.345200000000002</v>
      </c>
      <c r="AM24">
        <v>0</v>
      </c>
      <c r="AN24">
        <v>0</v>
      </c>
      <c r="AO24">
        <v>1.6503395999999997</v>
      </c>
      <c r="AP24">
        <v>1.301496</v>
      </c>
      <c r="AQ24">
        <v>0</v>
      </c>
      <c r="AR24">
        <v>13.600175999999994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29.250229643249494</v>
      </c>
      <c r="BB24">
        <f t="shared" si="0"/>
        <v>813.69570809927939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165.03185574661049</v>
      </c>
      <c r="L25">
        <v>63.617715636727183</v>
      </c>
      <c r="M25">
        <v>0</v>
      </c>
      <c r="N25">
        <v>30.002631117347839</v>
      </c>
      <c r="O25">
        <v>50.379989475999004</v>
      </c>
      <c r="P25">
        <v>68.018982564721867</v>
      </c>
      <c r="Q25">
        <v>1.5211410465517241</v>
      </c>
      <c r="R25">
        <v>5.3793520107579456</v>
      </c>
      <c r="S25">
        <v>6.7010968210361073</v>
      </c>
      <c r="T25">
        <v>0</v>
      </c>
      <c r="U25">
        <v>292.59202157134371</v>
      </c>
      <c r="V25">
        <v>5.2731484257871069</v>
      </c>
      <c r="W25">
        <v>8.8370977761238443</v>
      </c>
      <c r="X25">
        <v>37.469382865730346</v>
      </c>
      <c r="Y25">
        <v>0</v>
      </c>
      <c r="Z25">
        <v>1.6646651999999997</v>
      </c>
      <c r="AA25">
        <v>3.0099</v>
      </c>
      <c r="AB25">
        <v>6.6700654000000004</v>
      </c>
      <c r="AC25">
        <v>4.9163427199999994</v>
      </c>
      <c r="AD25">
        <v>2.3151845999999998</v>
      </c>
      <c r="AE25">
        <v>12.556885224</v>
      </c>
      <c r="AF25">
        <v>0</v>
      </c>
      <c r="AG25">
        <v>0</v>
      </c>
      <c r="AH25">
        <v>22.851110000000002</v>
      </c>
      <c r="AI25">
        <v>0.64668400000000004</v>
      </c>
      <c r="AJ25">
        <v>0</v>
      </c>
      <c r="AK25">
        <v>13.02092</v>
      </c>
      <c r="AL25">
        <v>15.345200000000002</v>
      </c>
      <c r="AM25">
        <v>1.3203047619047619</v>
      </c>
      <c r="AN25">
        <v>0</v>
      </c>
      <c r="AO25">
        <v>1.6503395999999997</v>
      </c>
      <c r="AP25">
        <v>1.301496</v>
      </c>
      <c r="AQ25">
        <v>0</v>
      </c>
      <c r="AR25">
        <v>12.758927999999997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29.250520023281094</v>
      </c>
      <c r="BB25">
        <f t="shared" si="0"/>
        <v>813.70385582336087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165.03185574661049</v>
      </c>
      <c r="L26">
        <v>63.617978595698737</v>
      </c>
      <c r="M26">
        <v>0</v>
      </c>
      <c r="N26">
        <v>30.002631117347839</v>
      </c>
      <c r="O26">
        <v>50.379989475999004</v>
      </c>
      <c r="P26">
        <v>68.018982564721867</v>
      </c>
      <c r="Q26">
        <v>1.5211410465517241</v>
      </c>
      <c r="R26">
        <v>5.3793520107579456</v>
      </c>
      <c r="S26">
        <v>6.7010968210361073</v>
      </c>
      <c r="T26">
        <v>0</v>
      </c>
      <c r="U26">
        <v>292.59202157134371</v>
      </c>
      <c r="V26">
        <v>5.2731484257871069</v>
      </c>
      <c r="W26">
        <v>8.8370977761238443</v>
      </c>
      <c r="X26">
        <v>37.469382865730346</v>
      </c>
      <c r="Y26">
        <v>0</v>
      </c>
      <c r="Z26">
        <v>1.6646651999999997</v>
      </c>
      <c r="AA26">
        <v>3.0099</v>
      </c>
      <c r="AB26">
        <v>6.6700654000000004</v>
      </c>
      <c r="AC26">
        <v>4.9163427199999994</v>
      </c>
      <c r="AD26">
        <v>2.3151845999999998</v>
      </c>
      <c r="AE26">
        <v>12.556885224</v>
      </c>
      <c r="AF26">
        <v>0</v>
      </c>
      <c r="AG26">
        <v>0</v>
      </c>
      <c r="AH26">
        <v>22.851110000000002</v>
      </c>
      <c r="AI26">
        <v>1.6167100000000001</v>
      </c>
      <c r="AJ26">
        <v>0</v>
      </c>
      <c r="AK26">
        <v>13.02092</v>
      </c>
      <c r="AL26">
        <v>15.345200000000002</v>
      </c>
      <c r="AM26">
        <v>2.674463492063492</v>
      </c>
      <c r="AN26">
        <v>0</v>
      </c>
      <c r="AO26">
        <v>1.6503395999999997</v>
      </c>
      <c r="AP26">
        <v>1.301496</v>
      </c>
      <c r="AQ26">
        <v>0</v>
      </c>
      <c r="AR26">
        <v>12.758927999999997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29.331182930635567</v>
      </c>
      <c r="BB26">
        <f t="shared" si="0"/>
        <v>815.94764060513671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165.03185574661049</v>
      </c>
      <c r="L27">
        <v>63.617344688877026</v>
      </c>
      <c r="M27">
        <v>0</v>
      </c>
      <c r="N27">
        <v>30.002631117347839</v>
      </c>
      <c r="O27">
        <v>50.379989475999004</v>
      </c>
      <c r="P27">
        <v>68.018982564721867</v>
      </c>
      <c r="Q27">
        <v>1.5211410465517241</v>
      </c>
      <c r="R27">
        <v>5.3793520107579456</v>
      </c>
      <c r="S27">
        <v>6.7010968210361073</v>
      </c>
      <c r="T27">
        <v>0</v>
      </c>
      <c r="U27">
        <v>292.59202157134371</v>
      </c>
      <c r="V27">
        <v>5.2731484257871069</v>
      </c>
      <c r="W27">
        <v>8.8370977761238443</v>
      </c>
      <c r="X27">
        <v>37.469382865730346</v>
      </c>
      <c r="Y27">
        <v>0</v>
      </c>
      <c r="Z27">
        <v>1.6646651999999997</v>
      </c>
      <c r="AA27">
        <v>3.0099</v>
      </c>
      <c r="AB27">
        <v>6.69038032</v>
      </c>
      <c r="AC27">
        <v>4.9163427199999994</v>
      </c>
      <c r="AD27">
        <v>2.3151845999999998</v>
      </c>
      <c r="AE27">
        <v>12.556885224</v>
      </c>
      <c r="AF27">
        <v>0</v>
      </c>
      <c r="AG27">
        <v>0</v>
      </c>
      <c r="AH27">
        <v>22.851110000000002</v>
      </c>
      <c r="AI27">
        <v>4.2034459999999996</v>
      </c>
      <c r="AJ27">
        <v>0</v>
      </c>
      <c r="AK27">
        <v>13.02092</v>
      </c>
      <c r="AL27">
        <v>15.345200000000002</v>
      </c>
      <c r="AM27">
        <v>2.674463492063492</v>
      </c>
      <c r="AN27">
        <v>0</v>
      </c>
      <c r="AO27">
        <v>1.6503395999999997</v>
      </c>
      <c r="AP27">
        <v>1.301496</v>
      </c>
      <c r="AQ27">
        <v>0</v>
      </c>
      <c r="AR27">
        <v>13.600175999999994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29.450809260013646</v>
      </c>
      <c r="BB27">
        <f t="shared" si="0"/>
        <v>819.27567928893689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165.03185574661049</v>
      </c>
      <c r="L28">
        <v>63.61791365527823</v>
      </c>
      <c r="M28">
        <v>0</v>
      </c>
      <c r="N28">
        <v>30.002631117347839</v>
      </c>
      <c r="O28">
        <v>50.379989475999004</v>
      </c>
      <c r="P28">
        <v>68.018982564721867</v>
      </c>
      <c r="Q28">
        <v>1.5211410465517241</v>
      </c>
      <c r="R28">
        <v>5.3793520107579456</v>
      </c>
      <c r="S28">
        <v>6.7010968210361073</v>
      </c>
      <c r="T28">
        <v>0</v>
      </c>
      <c r="U28">
        <v>292.59202157134371</v>
      </c>
      <c r="V28">
        <v>5.2731484257871069</v>
      </c>
      <c r="W28">
        <v>8.8370977761238443</v>
      </c>
      <c r="X28">
        <v>37.469382865730346</v>
      </c>
      <c r="Y28">
        <v>0</v>
      </c>
      <c r="Z28">
        <v>1.6763999999999999</v>
      </c>
      <c r="AA28">
        <v>3.0099</v>
      </c>
      <c r="AB28">
        <v>6.69038032</v>
      </c>
      <c r="AC28">
        <v>4.9163427199999994</v>
      </c>
      <c r="AD28">
        <v>2.3151845999999998</v>
      </c>
      <c r="AE28">
        <v>12.556885224</v>
      </c>
      <c r="AF28">
        <v>0</v>
      </c>
      <c r="AG28">
        <v>0</v>
      </c>
      <c r="AH28">
        <v>22.851110000000002</v>
      </c>
      <c r="AI28">
        <v>8.4068919999999991</v>
      </c>
      <c r="AJ28">
        <v>0</v>
      </c>
      <c r="AK28">
        <v>13.02092</v>
      </c>
      <c r="AL28">
        <v>15.345200000000002</v>
      </c>
      <c r="AM28">
        <v>2.674463492063492</v>
      </c>
      <c r="AN28">
        <v>0</v>
      </c>
      <c r="AO28">
        <v>1.6503395999999997</v>
      </c>
      <c r="AP28">
        <v>1.301496</v>
      </c>
      <c r="AQ28">
        <v>0</v>
      </c>
      <c r="AR28">
        <v>13.600175999999994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29.597102245393966</v>
      </c>
      <c r="BB28">
        <f t="shared" si="0"/>
        <v>823.34513606995779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165.03185574661049</v>
      </c>
      <c r="L29">
        <v>63.617608327346687</v>
      </c>
      <c r="M29">
        <v>0</v>
      </c>
      <c r="N29">
        <v>30.002631117347839</v>
      </c>
      <c r="O29">
        <v>50.379989475999004</v>
      </c>
      <c r="P29">
        <v>68.018982564721867</v>
      </c>
      <c r="Q29">
        <v>1.5206896551724138</v>
      </c>
      <c r="R29">
        <v>5.3793520107579456</v>
      </c>
      <c r="S29">
        <v>6.7010968210361073</v>
      </c>
      <c r="T29">
        <v>0</v>
      </c>
      <c r="U29">
        <v>292.59202157134371</v>
      </c>
      <c r="V29">
        <v>5.2731484257871069</v>
      </c>
      <c r="W29">
        <v>8.8370977761238443</v>
      </c>
      <c r="X29">
        <v>37.469382865730346</v>
      </c>
      <c r="Y29">
        <v>0</v>
      </c>
      <c r="Z29">
        <v>1.6763999999999999</v>
      </c>
      <c r="AA29">
        <v>3.0099</v>
      </c>
      <c r="AB29">
        <v>6.69038032</v>
      </c>
      <c r="AC29">
        <v>4.9163427199999994</v>
      </c>
      <c r="AD29">
        <v>2.3151845999999998</v>
      </c>
      <c r="AE29">
        <v>12.556885224</v>
      </c>
      <c r="AF29">
        <v>0</v>
      </c>
      <c r="AG29">
        <v>0</v>
      </c>
      <c r="AH29">
        <v>22.851110000000002</v>
      </c>
      <c r="AI29">
        <v>8.4068919999999991</v>
      </c>
      <c r="AJ29">
        <v>0</v>
      </c>
      <c r="AK29">
        <v>13.02092</v>
      </c>
      <c r="AL29">
        <v>15.345200000000002</v>
      </c>
      <c r="AM29">
        <v>2.674463492063492</v>
      </c>
      <c r="AN29">
        <v>0</v>
      </c>
      <c r="AO29">
        <v>1.6503395999999997</v>
      </c>
      <c r="AP29">
        <v>1.301496</v>
      </c>
      <c r="AQ29">
        <v>0</v>
      </c>
      <c r="AR29">
        <v>13.600175999999994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29.597070913494843</v>
      </c>
      <c r="BB29">
        <f t="shared" si="0"/>
        <v>823.34441068254614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165.03185574661049</v>
      </c>
      <c r="L30">
        <v>63.617472470065337</v>
      </c>
      <c r="M30">
        <v>0</v>
      </c>
      <c r="N30">
        <v>30.002631117347839</v>
      </c>
      <c r="O30">
        <v>50.379989475999004</v>
      </c>
      <c r="P30">
        <v>68.018982564721867</v>
      </c>
      <c r="Q30">
        <v>1.5206896551724138</v>
      </c>
      <c r="R30">
        <v>5.3793520107579456</v>
      </c>
      <c r="S30">
        <v>6.7010968210361073</v>
      </c>
      <c r="T30">
        <v>0</v>
      </c>
      <c r="U30">
        <v>292.59202157134371</v>
      </c>
      <c r="V30">
        <v>5.2731484257871069</v>
      </c>
      <c r="W30">
        <v>8.8370977761238443</v>
      </c>
      <c r="X30">
        <v>37.469382865730346</v>
      </c>
      <c r="Y30">
        <v>0</v>
      </c>
      <c r="Z30">
        <v>1.6763999999999999</v>
      </c>
      <c r="AA30">
        <v>3.0099</v>
      </c>
      <c r="AB30">
        <v>6.69038032</v>
      </c>
      <c r="AC30">
        <v>4.9163427199999994</v>
      </c>
      <c r="AD30">
        <v>2.3151845999999998</v>
      </c>
      <c r="AE30">
        <v>12.556885224</v>
      </c>
      <c r="AF30">
        <v>0</v>
      </c>
      <c r="AG30">
        <v>0</v>
      </c>
      <c r="AH30">
        <v>22.851110000000002</v>
      </c>
      <c r="AI30">
        <v>8.4068919999999991</v>
      </c>
      <c r="AJ30">
        <v>0</v>
      </c>
      <c r="AK30">
        <v>13.02092</v>
      </c>
      <c r="AL30">
        <v>15.345200000000002</v>
      </c>
      <c r="AM30">
        <v>2.674463492063492</v>
      </c>
      <c r="AN30">
        <v>0</v>
      </c>
      <c r="AO30">
        <v>1.6503395999999997</v>
      </c>
      <c r="AP30">
        <v>1.301496</v>
      </c>
      <c r="AQ30">
        <v>0</v>
      </c>
      <c r="AR30">
        <v>13.600175999999994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29.597064896555867</v>
      </c>
      <c r="BB30">
        <f t="shared" si="0"/>
        <v>823.34428084220383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83.000197055428913</v>
      </c>
      <c r="L31">
        <v>63.61815118827333</v>
      </c>
      <c r="M31">
        <v>0</v>
      </c>
      <c r="N31">
        <v>30.002631117347839</v>
      </c>
      <c r="O31">
        <v>50.379989475999004</v>
      </c>
      <c r="P31">
        <v>68.018982564721867</v>
      </c>
      <c r="Q31">
        <v>1.5527386861313868</v>
      </c>
      <c r="R31">
        <v>5.3787871650211567</v>
      </c>
      <c r="S31">
        <v>6.7021286523216315</v>
      </c>
      <c r="T31">
        <v>0</v>
      </c>
      <c r="U31">
        <v>292.59202157134371</v>
      </c>
      <c r="V31">
        <v>5.2734895457822635</v>
      </c>
      <c r="W31">
        <v>8.8455919278660371</v>
      </c>
      <c r="X31">
        <v>37.470216436863659</v>
      </c>
      <c r="Y31">
        <v>0</v>
      </c>
      <c r="Z31">
        <v>1.6763999999999999</v>
      </c>
      <c r="AA31">
        <v>3.0099</v>
      </c>
      <c r="AB31">
        <v>6.69038032</v>
      </c>
      <c r="AC31">
        <v>4.9163427199999994</v>
      </c>
      <c r="AD31">
        <v>4.6303691999999996</v>
      </c>
      <c r="AE31">
        <v>12.556885224</v>
      </c>
      <c r="AF31">
        <v>0</v>
      </c>
      <c r="AG31">
        <v>0</v>
      </c>
      <c r="AH31">
        <v>22.851110000000002</v>
      </c>
      <c r="AI31">
        <v>8.4068919999999991</v>
      </c>
      <c r="AJ31">
        <v>0</v>
      </c>
      <c r="AK31">
        <v>13.02092</v>
      </c>
      <c r="AL31">
        <v>11.804</v>
      </c>
      <c r="AM31">
        <v>2.674463492063492</v>
      </c>
      <c r="AN31">
        <v>0</v>
      </c>
      <c r="AO31">
        <v>1.6503395999999997</v>
      </c>
      <c r="AP31">
        <v>1.301496</v>
      </c>
      <c r="AQ31">
        <v>0</v>
      </c>
      <c r="AR31">
        <v>12.758927999999997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26.680319287748805</v>
      </c>
      <c r="BB31">
        <f t="shared" si="0"/>
        <v>742.20496793741552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83.000197055428913</v>
      </c>
      <c r="L32">
        <v>63.61760917216241</v>
      </c>
      <c r="M32">
        <v>0</v>
      </c>
      <c r="N32">
        <v>30.002631117347839</v>
      </c>
      <c r="O32">
        <v>50.379989475999004</v>
      </c>
      <c r="P32">
        <v>68.018982564721867</v>
      </c>
      <c r="Q32">
        <v>1.5527386861313868</v>
      </c>
      <c r="R32">
        <v>5.3787871650211567</v>
      </c>
      <c r="S32">
        <v>6.7021286523216315</v>
      </c>
      <c r="T32">
        <v>0</v>
      </c>
      <c r="U32">
        <v>292.59202157134371</v>
      </c>
      <c r="V32">
        <v>5.2734895457822635</v>
      </c>
      <c r="W32">
        <v>8.8455919278660371</v>
      </c>
      <c r="X32">
        <v>37.469382865730346</v>
      </c>
      <c r="Y32">
        <v>0</v>
      </c>
      <c r="Z32">
        <v>1.6763999999999999</v>
      </c>
      <c r="AA32">
        <v>0</v>
      </c>
      <c r="AB32">
        <v>6.69038032</v>
      </c>
      <c r="AC32">
        <v>4.9163427199999994</v>
      </c>
      <c r="AD32">
        <v>4.6303691999999996</v>
      </c>
      <c r="AE32">
        <v>12.556885224</v>
      </c>
      <c r="AF32">
        <v>0</v>
      </c>
      <c r="AG32">
        <v>0</v>
      </c>
      <c r="AH32">
        <v>22.851110000000002</v>
      </c>
      <c r="AI32">
        <v>8.4068919999999991</v>
      </c>
      <c r="AJ32">
        <v>0</v>
      </c>
      <c r="AK32">
        <v>13.02092</v>
      </c>
      <c r="AL32">
        <v>11.804</v>
      </c>
      <c r="AM32">
        <v>2.674463492063492</v>
      </c>
      <c r="AN32">
        <v>0</v>
      </c>
      <c r="AO32">
        <v>1.6503395999999997</v>
      </c>
      <c r="AP32">
        <v>2.9283659999999996</v>
      </c>
      <c r="AQ32">
        <v>0</v>
      </c>
      <c r="AR32">
        <v>13.039344</v>
      </c>
      <c r="AS32">
        <v>8.4053476800000002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26.652541476990571</v>
      </c>
      <c r="BB32">
        <f t="shared" si="0"/>
        <v>741.43216855892945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83.000197055428913</v>
      </c>
      <c r="L33">
        <v>22.002732887323944</v>
      </c>
      <c r="M33">
        <v>0</v>
      </c>
      <c r="N33">
        <v>30.002631117347839</v>
      </c>
      <c r="O33">
        <v>50.379989475999004</v>
      </c>
      <c r="P33">
        <v>68.018982564721867</v>
      </c>
      <c r="Q33">
        <v>1.5527386861313868</v>
      </c>
      <c r="R33">
        <v>5.3787871650211567</v>
      </c>
      <c r="S33">
        <v>6.7021286523216315</v>
      </c>
      <c r="T33">
        <v>0</v>
      </c>
      <c r="U33">
        <v>292.59202157134371</v>
      </c>
      <c r="V33">
        <v>5.2734895457822635</v>
      </c>
      <c r="W33">
        <v>8.8455919278660371</v>
      </c>
      <c r="X33">
        <v>37.469382865730346</v>
      </c>
      <c r="Y33">
        <v>0</v>
      </c>
      <c r="Z33">
        <v>1.6646651999999997</v>
      </c>
      <c r="AA33">
        <v>0</v>
      </c>
      <c r="AB33">
        <v>6.69038032</v>
      </c>
      <c r="AC33">
        <v>4.9163427199999994</v>
      </c>
      <c r="AD33">
        <v>4.6303691999999996</v>
      </c>
      <c r="AE33">
        <v>12.556885224</v>
      </c>
      <c r="AF33">
        <v>0</v>
      </c>
      <c r="AG33">
        <v>0</v>
      </c>
      <c r="AH33">
        <v>22.851110000000002</v>
      </c>
      <c r="AI33">
        <v>8.4068919999999991</v>
      </c>
      <c r="AJ33">
        <v>0</v>
      </c>
      <c r="AK33">
        <v>13.02092</v>
      </c>
      <c r="AL33">
        <v>11.804</v>
      </c>
      <c r="AM33">
        <v>2.674463492063492</v>
      </c>
      <c r="AN33">
        <v>0</v>
      </c>
      <c r="AO33">
        <v>1.6503395999999997</v>
      </c>
      <c r="AP33">
        <v>2.9283659999999996</v>
      </c>
      <c r="AQ33">
        <v>0</v>
      </c>
      <c r="AR33">
        <v>13.039344</v>
      </c>
      <c r="AS33">
        <v>8.4053476800000002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25.208096088155607</v>
      </c>
      <c r="BB33">
        <f t="shared" si="0"/>
        <v>701.25000286292607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83.000197055428913</v>
      </c>
      <c r="L34">
        <v>22.002732887323944</v>
      </c>
      <c r="M34">
        <v>0</v>
      </c>
      <c r="N34">
        <v>30.002631117347839</v>
      </c>
      <c r="O34">
        <v>50.379989475999004</v>
      </c>
      <c r="P34">
        <v>68.018982564721867</v>
      </c>
      <c r="Q34">
        <v>1.5527386861313868</v>
      </c>
      <c r="R34">
        <v>5.3787871650211567</v>
      </c>
      <c r="S34">
        <v>6.7021286523216315</v>
      </c>
      <c r="T34">
        <v>0</v>
      </c>
      <c r="U34">
        <v>292.59202157134371</v>
      </c>
      <c r="V34">
        <v>5.2734895457822635</v>
      </c>
      <c r="W34">
        <v>8.8455919278660371</v>
      </c>
      <c r="X34">
        <v>37.469382865730346</v>
      </c>
      <c r="Y34">
        <v>0</v>
      </c>
      <c r="Z34">
        <v>1.6646651999999997</v>
      </c>
      <c r="AA34">
        <v>0</v>
      </c>
      <c r="AB34">
        <v>6.69038032</v>
      </c>
      <c r="AC34">
        <v>4.9163427199999994</v>
      </c>
      <c r="AD34">
        <v>4.6303691999999996</v>
      </c>
      <c r="AE34">
        <v>12.556885224</v>
      </c>
      <c r="AF34">
        <v>0</v>
      </c>
      <c r="AG34">
        <v>0</v>
      </c>
      <c r="AH34">
        <v>22.851110000000002</v>
      </c>
      <c r="AI34">
        <v>1.9400519999999999</v>
      </c>
      <c r="AJ34">
        <v>0</v>
      </c>
      <c r="AK34">
        <v>13.02092</v>
      </c>
      <c r="AL34">
        <v>11.804</v>
      </c>
      <c r="AM34">
        <v>2.674463492063492</v>
      </c>
      <c r="AN34">
        <v>0</v>
      </c>
      <c r="AO34">
        <v>1.6503395999999997</v>
      </c>
      <c r="AP34">
        <v>1.301496</v>
      </c>
      <c r="AQ34">
        <v>0</v>
      </c>
      <c r="AR34">
        <v>13.039344</v>
      </c>
      <c r="AS34">
        <v>8.4053476800000002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24.927244478155615</v>
      </c>
      <c r="BB34">
        <f t="shared" si="0"/>
        <v>693.43714447292609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83.000197055428913</v>
      </c>
      <c r="L35">
        <v>22.002732887323944</v>
      </c>
      <c r="M35">
        <v>0</v>
      </c>
      <c r="N35">
        <v>30.002631117347839</v>
      </c>
      <c r="O35">
        <v>50.379989475999004</v>
      </c>
      <c r="P35">
        <v>68.018982564721867</v>
      </c>
      <c r="Q35">
        <v>1.5756245067468222</v>
      </c>
      <c r="R35">
        <v>3.0052104377104376</v>
      </c>
      <c r="S35">
        <v>1.9992122713414635</v>
      </c>
      <c r="T35">
        <v>0</v>
      </c>
      <c r="U35">
        <v>292.59202157134371</v>
      </c>
      <c r="V35">
        <v>5.2734895457822635</v>
      </c>
      <c r="W35">
        <v>8.8455919278660371</v>
      </c>
      <c r="X35">
        <v>37.470216436863659</v>
      </c>
      <c r="Y35">
        <v>0</v>
      </c>
      <c r="Z35">
        <v>1.6646651999999997</v>
      </c>
      <c r="AA35">
        <v>0</v>
      </c>
      <c r="AB35">
        <v>6.69038032</v>
      </c>
      <c r="AC35">
        <v>4.9163427199999994</v>
      </c>
      <c r="AD35">
        <v>4.6303691999999996</v>
      </c>
      <c r="AE35">
        <v>12.556885224</v>
      </c>
      <c r="AF35">
        <v>0</v>
      </c>
      <c r="AG35">
        <v>0</v>
      </c>
      <c r="AH35">
        <v>22.851110000000002</v>
      </c>
      <c r="AI35">
        <v>0.64668400000000004</v>
      </c>
      <c r="AJ35">
        <v>0</v>
      </c>
      <c r="AK35">
        <v>13.02092</v>
      </c>
      <c r="AL35">
        <v>11.804</v>
      </c>
      <c r="AM35">
        <v>2.674463492063492</v>
      </c>
      <c r="AN35">
        <v>0</v>
      </c>
      <c r="AO35">
        <v>1.6503395999999997</v>
      </c>
      <c r="AP35">
        <v>1.301496</v>
      </c>
      <c r="AQ35">
        <v>0</v>
      </c>
      <c r="AR35">
        <v>13.039344</v>
      </c>
      <c r="AS35">
        <v>8.4053476800000002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24.637633418829701</v>
      </c>
      <c r="BB35">
        <f t="shared" si="0"/>
        <v>685.38061381570981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165.03185574661049</v>
      </c>
      <c r="L36">
        <v>63.61760917216241</v>
      </c>
      <c r="M36">
        <v>0</v>
      </c>
      <c r="N36">
        <v>30.002631117347839</v>
      </c>
      <c r="O36">
        <v>50.379989475999004</v>
      </c>
      <c r="P36">
        <v>68.018982564721867</v>
      </c>
      <c r="Q36">
        <v>1.5756245067468222</v>
      </c>
      <c r="R36">
        <v>3.0052104377104376</v>
      </c>
      <c r="S36">
        <v>1.9992122713414635</v>
      </c>
      <c r="T36">
        <v>0</v>
      </c>
      <c r="U36">
        <v>292.59202157134371</v>
      </c>
      <c r="V36">
        <v>5.2734895457822635</v>
      </c>
      <c r="W36">
        <v>8.8455919278660371</v>
      </c>
      <c r="X36">
        <v>37.470216436863659</v>
      </c>
      <c r="Y36">
        <v>0</v>
      </c>
      <c r="Z36">
        <v>1.6646651999999997</v>
      </c>
      <c r="AA36">
        <v>0</v>
      </c>
      <c r="AB36">
        <v>6.69038032</v>
      </c>
      <c r="AC36">
        <v>4.9163427199999994</v>
      </c>
      <c r="AD36">
        <v>4.6303691999999996</v>
      </c>
      <c r="AE36">
        <v>12.556885224</v>
      </c>
      <c r="AF36">
        <v>0</v>
      </c>
      <c r="AG36">
        <v>0</v>
      </c>
      <c r="AH36">
        <v>22.851110000000002</v>
      </c>
      <c r="AI36">
        <v>0.64668400000000004</v>
      </c>
      <c r="AJ36">
        <v>0</v>
      </c>
      <c r="AK36">
        <v>13.02092</v>
      </c>
      <c r="AL36">
        <v>11.804</v>
      </c>
      <c r="AM36">
        <v>2.674463492063492</v>
      </c>
      <c r="AN36">
        <v>0</v>
      </c>
      <c r="AO36">
        <v>1.6503395999999997</v>
      </c>
      <c r="AP36">
        <v>1.301496</v>
      </c>
      <c r="AQ36">
        <v>0</v>
      </c>
      <c r="AR36">
        <v>13.039344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28.9176416335802</v>
      </c>
      <c r="BB36">
        <f t="shared" si="0"/>
        <v>804.44372817897954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124.99835763195796</v>
      </c>
      <c r="L37">
        <v>63.61760917216241</v>
      </c>
      <c r="M37">
        <v>0</v>
      </c>
      <c r="N37">
        <v>30.002631117347839</v>
      </c>
      <c r="O37">
        <v>50.379989475999004</v>
      </c>
      <c r="P37">
        <v>68.018982564721867</v>
      </c>
      <c r="Q37">
        <v>1.5756245067468222</v>
      </c>
      <c r="R37">
        <v>3.0052104377104376</v>
      </c>
      <c r="S37">
        <v>1.9992122713414635</v>
      </c>
      <c r="T37">
        <v>0</v>
      </c>
      <c r="U37">
        <v>292.59202157134371</v>
      </c>
      <c r="V37">
        <v>5.2734895457822635</v>
      </c>
      <c r="W37">
        <v>8.8455919278660371</v>
      </c>
      <c r="X37">
        <v>37.470216436863659</v>
      </c>
      <c r="Y37">
        <v>0</v>
      </c>
      <c r="Z37">
        <v>1.6646651999999997</v>
      </c>
      <c r="AA37">
        <v>0</v>
      </c>
      <c r="AB37">
        <v>6.69038032</v>
      </c>
      <c r="AC37">
        <v>4.9163427199999994</v>
      </c>
      <c r="AD37">
        <v>4.6303691999999996</v>
      </c>
      <c r="AE37">
        <v>12.556885224</v>
      </c>
      <c r="AF37">
        <v>0</v>
      </c>
      <c r="AG37">
        <v>0</v>
      </c>
      <c r="AH37">
        <v>22.851110000000002</v>
      </c>
      <c r="AI37">
        <v>0.64668400000000004</v>
      </c>
      <c r="AJ37">
        <v>0</v>
      </c>
      <c r="AK37">
        <v>13.02092</v>
      </c>
      <c r="AL37">
        <v>11.804</v>
      </c>
      <c r="AM37">
        <v>2.674463492063492</v>
      </c>
      <c r="AN37">
        <v>0</v>
      </c>
      <c r="AO37">
        <v>1.9490435999999998</v>
      </c>
      <c r="AP37">
        <v>1.301496</v>
      </c>
      <c r="AQ37">
        <v>0</v>
      </c>
      <c r="AR37">
        <v>13.039344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27.538844241670173</v>
      </c>
      <c r="BB37">
        <f t="shared" si="0"/>
        <v>766.08773145623695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83.000197055428913</v>
      </c>
      <c r="L38">
        <v>22.002732887323944</v>
      </c>
      <c r="M38">
        <v>0</v>
      </c>
      <c r="N38">
        <v>30.002631117347839</v>
      </c>
      <c r="O38">
        <v>50.379989475999004</v>
      </c>
      <c r="P38">
        <v>68.018982564721867</v>
      </c>
      <c r="Q38">
        <v>1.5756245067468222</v>
      </c>
      <c r="R38">
        <v>3.0052104377104376</v>
      </c>
      <c r="S38">
        <v>1.9992122713414635</v>
      </c>
      <c r="T38">
        <v>0</v>
      </c>
      <c r="U38">
        <v>292.59202157134371</v>
      </c>
      <c r="V38">
        <v>5.2734895457822635</v>
      </c>
      <c r="W38">
        <v>8.8455919278660371</v>
      </c>
      <c r="X38">
        <v>37.470216436863659</v>
      </c>
      <c r="Y38">
        <v>0</v>
      </c>
      <c r="Z38">
        <v>1.6646651999999997</v>
      </c>
      <c r="AA38">
        <v>0</v>
      </c>
      <c r="AB38">
        <v>6.69038032</v>
      </c>
      <c r="AC38">
        <v>4.9163427199999994</v>
      </c>
      <c r="AD38">
        <v>4.6303691999999996</v>
      </c>
      <c r="AE38">
        <v>12.556885224</v>
      </c>
      <c r="AF38">
        <v>0</v>
      </c>
      <c r="AG38">
        <v>0</v>
      </c>
      <c r="AH38">
        <v>22.851110000000002</v>
      </c>
      <c r="AI38">
        <v>3.7184330000000001</v>
      </c>
      <c r="AJ38">
        <v>0</v>
      </c>
      <c r="AK38">
        <v>13.02092</v>
      </c>
      <c r="AL38">
        <v>11.804</v>
      </c>
      <c r="AM38">
        <v>2.674463492063492</v>
      </c>
      <c r="AN38">
        <v>0</v>
      </c>
      <c r="AO38">
        <v>1.9490435999999998</v>
      </c>
      <c r="AP38">
        <v>1.301496</v>
      </c>
      <c r="AQ38">
        <v>0</v>
      </c>
      <c r="AR38">
        <v>13.039344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24.744059672829696</v>
      </c>
      <c r="BB38">
        <f t="shared" si="0"/>
        <v>688.34122816370973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83.000197055428913</v>
      </c>
      <c r="L39">
        <v>22.002732887323944</v>
      </c>
      <c r="M39">
        <v>0</v>
      </c>
      <c r="N39">
        <v>30.002631117347839</v>
      </c>
      <c r="O39">
        <v>50.379989475999004</v>
      </c>
      <c r="P39">
        <v>68.018982564721867</v>
      </c>
      <c r="Q39">
        <v>1.5756245067468222</v>
      </c>
      <c r="R39">
        <v>3.0052104377104376</v>
      </c>
      <c r="S39">
        <v>1.9992122713414635</v>
      </c>
      <c r="T39">
        <v>0</v>
      </c>
      <c r="U39">
        <v>292.59202157134371</v>
      </c>
      <c r="V39">
        <v>5.2734895457822635</v>
      </c>
      <c r="W39">
        <v>8.8455919278660371</v>
      </c>
      <c r="X39">
        <v>37.470216436863659</v>
      </c>
      <c r="Y39">
        <v>0</v>
      </c>
      <c r="Z39">
        <v>1.6646651999999997</v>
      </c>
      <c r="AA39">
        <v>0</v>
      </c>
      <c r="AB39">
        <v>6.69038032</v>
      </c>
      <c r="AC39">
        <v>4.9163427199999994</v>
      </c>
      <c r="AD39">
        <v>4.6303691999999996</v>
      </c>
      <c r="AE39">
        <v>12.556885224</v>
      </c>
      <c r="AF39">
        <v>0</v>
      </c>
      <c r="AG39">
        <v>0</v>
      </c>
      <c r="AH39">
        <v>22.851110000000002</v>
      </c>
      <c r="AI39">
        <v>3.7184330000000001</v>
      </c>
      <c r="AJ39">
        <v>0</v>
      </c>
      <c r="AK39">
        <v>13.02092</v>
      </c>
      <c r="AL39">
        <v>11.804</v>
      </c>
      <c r="AM39">
        <v>2.674463492063492</v>
      </c>
      <c r="AN39">
        <v>0</v>
      </c>
      <c r="AO39">
        <v>1.9490435999999998</v>
      </c>
      <c r="AP39">
        <v>1.301496</v>
      </c>
      <c r="AQ39">
        <v>0</v>
      </c>
      <c r="AR39">
        <v>13.039344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24.744059672829696</v>
      </c>
      <c r="BB39">
        <f t="shared" si="0"/>
        <v>688.34122816370973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83.000197055428913</v>
      </c>
      <c r="L40">
        <v>22.002732887323944</v>
      </c>
      <c r="M40">
        <v>0</v>
      </c>
      <c r="N40">
        <v>30.002631117347839</v>
      </c>
      <c r="O40">
        <v>50.379989475999004</v>
      </c>
      <c r="P40">
        <v>68.018982564721867</v>
      </c>
      <c r="Q40">
        <v>1.5756245067468222</v>
      </c>
      <c r="R40">
        <v>3.0052104377104376</v>
      </c>
      <c r="S40">
        <v>1.9992122713414635</v>
      </c>
      <c r="T40">
        <v>0</v>
      </c>
      <c r="U40">
        <v>292.59202157134371</v>
      </c>
      <c r="V40">
        <v>5.2734895457822635</v>
      </c>
      <c r="W40">
        <v>8.8455919278660371</v>
      </c>
      <c r="X40">
        <v>37.470216436863659</v>
      </c>
      <c r="Y40">
        <v>0</v>
      </c>
      <c r="Z40">
        <v>1.6646651999999997</v>
      </c>
      <c r="AA40">
        <v>0</v>
      </c>
      <c r="AB40">
        <v>6.69038032</v>
      </c>
      <c r="AC40">
        <v>4.9163427199999994</v>
      </c>
      <c r="AD40">
        <v>4.6303691999999996</v>
      </c>
      <c r="AE40">
        <v>12.556885224</v>
      </c>
      <c r="AF40">
        <v>0</v>
      </c>
      <c r="AG40">
        <v>0</v>
      </c>
      <c r="AH40">
        <v>22.851110000000002</v>
      </c>
      <c r="AI40">
        <v>3.7184330000000001</v>
      </c>
      <c r="AJ40">
        <v>0</v>
      </c>
      <c r="AK40">
        <v>13.02092</v>
      </c>
      <c r="AL40">
        <v>11.804</v>
      </c>
      <c r="AM40">
        <v>2.674463492063492</v>
      </c>
      <c r="AN40">
        <v>0</v>
      </c>
      <c r="AO40">
        <v>1.9490435999999998</v>
      </c>
      <c r="AP40">
        <v>1.301496</v>
      </c>
      <c r="AQ40">
        <v>0</v>
      </c>
      <c r="AR40">
        <v>13.039344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24.744059672829696</v>
      </c>
      <c r="BB40">
        <f t="shared" si="0"/>
        <v>688.34122816370973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83.000197055428913</v>
      </c>
      <c r="L41">
        <v>22.002732887323944</v>
      </c>
      <c r="M41">
        <v>0</v>
      </c>
      <c r="N41">
        <v>30.002631117347839</v>
      </c>
      <c r="O41">
        <v>50.379989475999004</v>
      </c>
      <c r="P41">
        <v>68.018982564721867</v>
      </c>
      <c r="Q41">
        <v>1.5756245067468222</v>
      </c>
      <c r="R41">
        <v>3.0052104377104376</v>
      </c>
      <c r="S41">
        <v>1.9992122713414635</v>
      </c>
      <c r="T41">
        <v>0</v>
      </c>
      <c r="U41">
        <v>292.59202157134371</v>
      </c>
      <c r="V41">
        <v>5.2734895457822635</v>
      </c>
      <c r="W41">
        <v>8.8455919278660371</v>
      </c>
      <c r="X41">
        <v>37.470216436863659</v>
      </c>
      <c r="Y41">
        <v>0</v>
      </c>
      <c r="Z41">
        <v>1.6646651999999997</v>
      </c>
      <c r="AA41">
        <v>0</v>
      </c>
      <c r="AB41">
        <v>6.69038032</v>
      </c>
      <c r="AC41">
        <v>4.9163427199999994</v>
      </c>
      <c r="AD41">
        <v>4.6303691999999996</v>
      </c>
      <c r="AE41">
        <v>12.556885224</v>
      </c>
      <c r="AF41">
        <v>0</v>
      </c>
      <c r="AG41">
        <v>0</v>
      </c>
      <c r="AH41">
        <v>22.851110000000002</v>
      </c>
      <c r="AI41">
        <v>3.7184330000000001</v>
      </c>
      <c r="AJ41">
        <v>0</v>
      </c>
      <c r="AK41">
        <v>13.02092</v>
      </c>
      <c r="AL41">
        <v>8.8530000000000015</v>
      </c>
      <c r="AM41">
        <v>2.674463492063492</v>
      </c>
      <c r="AN41">
        <v>0</v>
      </c>
      <c r="AO41">
        <v>1.9490435999999998</v>
      </c>
      <c r="AP41">
        <v>1.301496</v>
      </c>
      <c r="AQ41">
        <v>0</v>
      </c>
      <c r="AR41">
        <v>13.039344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24.6416599728297</v>
      </c>
      <c r="BB41">
        <f t="shared" si="0"/>
        <v>685.49262786370969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83.000197055428913</v>
      </c>
      <c r="L42">
        <v>22.002732887323944</v>
      </c>
      <c r="M42">
        <v>0</v>
      </c>
      <c r="N42">
        <v>30.002631117347839</v>
      </c>
      <c r="O42">
        <v>50.379989475999004</v>
      </c>
      <c r="P42">
        <v>68.018982564721867</v>
      </c>
      <c r="Q42">
        <v>1.5756245067468222</v>
      </c>
      <c r="R42">
        <v>3.0052104377104376</v>
      </c>
      <c r="S42">
        <v>1.9992122713414635</v>
      </c>
      <c r="T42">
        <v>0</v>
      </c>
      <c r="U42">
        <v>292.59202157134371</v>
      </c>
      <c r="V42">
        <v>5.2734895457822635</v>
      </c>
      <c r="W42">
        <v>8.8455919278660371</v>
      </c>
      <c r="X42">
        <v>37.470216436863659</v>
      </c>
      <c r="Y42">
        <v>0</v>
      </c>
      <c r="Z42">
        <v>1.6646651999999997</v>
      </c>
      <c r="AA42">
        <v>0</v>
      </c>
      <c r="AB42">
        <v>6.69038032</v>
      </c>
      <c r="AC42">
        <v>4.9163427199999994</v>
      </c>
      <c r="AD42">
        <v>4.6303691999999996</v>
      </c>
      <c r="AE42">
        <v>12.556885224</v>
      </c>
      <c r="AF42">
        <v>0</v>
      </c>
      <c r="AG42">
        <v>0</v>
      </c>
      <c r="AH42">
        <v>22.851110000000002</v>
      </c>
      <c r="AI42">
        <v>0.64668400000000004</v>
      </c>
      <c r="AJ42">
        <v>0</v>
      </c>
      <c r="AK42">
        <v>13.02092</v>
      </c>
      <c r="AL42">
        <v>8.8530000000000015</v>
      </c>
      <c r="AM42">
        <v>2.674463492063492</v>
      </c>
      <c r="AN42">
        <v>0</v>
      </c>
      <c r="AO42">
        <v>1.9490435999999998</v>
      </c>
      <c r="AP42">
        <v>1.301496</v>
      </c>
      <c r="AQ42">
        <v>0</v>
      </c>
      <c r="AR42">
        <v>13.039344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24.535070142829699</v>
      </c>
      <c r="BB42">
        <f t="shared" si="0"/>
        <v>682.52746869370981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83.000378429517497</v>
      </c>
      <c r="L43">
        <v>22.002732887323944</v>
      </c>
      <c r="M43">
        <v>0</v>
      </c>
      <c r="N43">
        <v>30.002631117347839</v>
      </c>
      <c r="O43">
        <v>50.379989475999004</v>
      </c>
      <c r="P43">
        <v>68.018982564721867</v>
      </c>
      <c r="Q43">
        <v>1.5756245067468222</v>
      </c>
      <c r="R43">
        <v>3.0052104377104376</v>
      </c>
      <c r="S43">
        <v>1.9992122713414635</v>
      </c>
      <c r="T43">
        <v>0</v>
      </c>
      <c r="U43">
        <v>292.59202157134371</v>
      </c>
      <c r="V43">
        <v>5.2734895457822635</v>
      </c>
      <c r="W43">
        <v>8.8455919278660371</v>
      </c>
      <c r="X43">
        <v>37.469382865730346</v>
      </c>
      <c r="Y43">
        <v>0</v>
      </c>
      <c r="Z43">
        <v>3.3293303999999995</v>
      </c>
      <c r="AA43">
        <v>0</v>
      </c>
      <c r="AB43">
        <v>6.69038032</v>
      </c>
      <c r="AC43">
        <v>4.9163427199999994</v>
      </c>
      <c r="AD43">
        <v>4.6303691999999996</v>
      </c>
      <c r="AE43">
        <v>12.556885224</v>
      </c>
      <c r="AF43">
        <v>0</v>
      </c>
      <c r="AG43">
        <v>0</v>
      </c>
      <c r="AH43">
        <v>22.851110000000002</v>
      </c>
      <c r="AI43">
        <v>0.64668400000000004</v>
      </c>
      <c r="AJ43">
        <v>0</v>
      </c>
      <c r="AK43">
        <v>13.02092</v>
      </c>
      <c r="AL43">
        <v>8.8530000000000015</v>
      </c>
      <c r="AM43">
        <v>2.674463492063492</v>
      </c>
      <c r="AN43">
        <v>0</v>
      </c>
      <c r="AO43">
        <v>1.9490435999999998</v>
      </c>
      <c r="AP43">
        <v>1.301496</v>
      </c>
      <c r="AQ43">
        <v>0</v>
      </c>
      <c r="AR43">
        <v>13.039344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24.592811464276107</v>
      </c>
      <c r="BB43">
        <f t="shared" si="0"/>
        <v>684.13374037521874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83.000509819116189</v>
      </c>
      <c r="L44">
        <v>22.002732887323944</v>
      </c>
      <c r="M44">
        <v>0</v>
      </c>
      <c r="N44">
        <v>30.002631117347839</v>
      </c>
      <c r="O44">
        <v>50.379989475999004</v>
      </c>
      <c r="P44">
        <v>68.018982564721867</v>
      </c>
      <c r="Q44">
        <v>1.5756245067468222</v>
      </c>
      <c r="R44">
        <v>3.0052104377104376</v>
      </c>
      <c r="S44">
        <v>1.9992122713414635</v>
      </c>
      <c r="T44">
        <v>0</v>
      </c>
      <c r="U44">
        <v>292.59202157134371</v>
      </c>
      <c r="V44">
        <v>5.2734895457822635</v>
      </c>
      <c r="W44">
        <v>8.8455919278660371</v>
      </c>
      <c r="X44">
        <v>37.469382865730346</v>
      </c>
      <c r="Y44">
        <v>0</v>
      </c>
      <c r="Z44">
        <v>3.3293303999999995</v>
      </c>
      <c r="AA44">
        <v>0</v>
      </c>
      <c r="AB44">
        <v>6.6700654000000004</v>
      </c>
      <c r="AC44">
        <v>4.9163427199999994</v>
      </c>
      <c r="AD44">
        <v>4.6303691999999996</v>
      </c>
      <c r="AE44">
        <v>12.556885224</v>
      </c>
      <c r="AF44">
        <v>0</v>
      </c>
      <c r="AG44">
        <v>0</v>
      </c>
      <c r="AH44">
        <v>22.851110000000002</v>
      </c>
      <c r="AI44">
        <v>0.64668400000000004</v>
      </c>
      <c r="AJ44">
        <v>0</v>
      </c>
      <c r="AK44">
        <v>13.02092</v>
      </c>
      <c r="AL44">
        <v>8.8530000000000015</v>
      </c>
      <c r="AM44">
        <v>2.674463492063492</v>
      </c>
      <c r="AN44">
        <v>0</v>
      </c>
      <c r="AO44">
        <v>1.9490435999999998</v>
      </c>
      <c r="AP44">
        <v>1.301496</v>
      </c>
      <c r="AQ44">
        <v>0</v>
      </c>
      <c r="AR44">
        <v>12.758927999999997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24.582380433495199</v>
      </c>
      <c r="BB44">
        <f t="shared" si="0"/>
        <v>683.84357187559829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82.999702955591872</v>
      </c>
      <c r="L45">
        <v>30.001051423693792</v>
      </c>
      <c r="M45">
        <v>0</v>
      </c>
      <c r="N45">
        <v>30.002631117347839</v>
      </c>
      <c r="O45">
        <v>50.379989475999004</v>
      </c>
      <c r="P45">
        <v>68.018982564721867</v>
      </c>
      <c r="Q45">
        <v>1.5207089172413792</v>
      </c>
      <c r="R45">
        <v>2.9975704520396915</v>
      </c>
      <c r="S45">
        <v>1.9998045867176304</v>
      </c>
      <c r="T45">
        <v>0</v>
      </c>
      <c r="U45">
        <v>292.59202157134371</v>
      </c>
      <c r="V45">
        <v>5.2731484257871069</v>
      </c>
      <c r="W45">
        <v>8.8370977761238443</v>
      </c>
      <c r="X45">
        <v>37.469382865730346</v>
      </c>
      <c r="Y45">
        <v>0</v>
      </c>
      <c r="Z45">
        <v>3.3293303999999995</v>
      </c>
      <c r="AA45">
        <v>0</v>
      </c>
      <c r="AB45">
        <v>6.6700654000000004</v>
      </c>
      <c r="AC45">
        <v>4.9163427199999994</v>
      </c>
      <c r="AD45">
        <v>4.6303691999999996</v>
      </c>
      <c r="AE45">
        <v>12.556885224</v>
      </c>
      <c r="AF45">
        <v>0</v>
      </c>
      <c r="AG45">
        <v>0</v>
      </c>
      <c r="AH45">
        <v>22.851110000000002</v>
      </c>
      <c r="AI45">
        <v>0.64668400000000004</v>
      </c>
      <c r="AJ45">
        <v>0</v>
      </c>
      <c r="AK45">
        <v>13.02092</v>
      </c>
      <c r="AL45">
        <v>8.8530000000000015</v>
      </c>
      <c r="AM45">
        <v>2.674463492063492</v>
      </c>
      <c r="AN45">
        <v>0</v>
      </c>
      <c r="AO45">
        <v>1.9490435999999998</v>
      </c>
      <c r="AP45">
        <v>1.301496</v>
      </c>
      <c r="AQ45">
        <v>0</v>
      </c>
      <c r="AR45">
        <v>12.758927999999997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24.857437766507889</v>
      </c>
      <c r="BB45">
        <f t="shared" si="0"/>
        <v>691.49522768389363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83.000088846242704</v>
      </c>
      <c r="L46">
        <v>30.001208657002621</v>
      </c>
      <c r="M46">
        <v>0</v>
      </c>
      <c r="N46">
        <v>30.002631117347839</v>
      </c>
      <c r="O46">
        <v>50.379989475999004</v>
      </c>
      <c r="P46">
        <v>68.018982564721867</v>
      </c>
      <c r="Q46">
        <v>1.5207089172413792</v>
      </c>
      <c r="R46">
        <v>5.3793520107579456</v>
      </c>
      <c r="S46">
        <v>6.7010968210361073</v>
      </c>
      <c r="T46">
        <v>0</v>
      </c>
      <c r="U46">
        <v>292.59202157134371</v>
      </c>
      <c r="V46">
        <v>5.2731484257871069</v>
      </c>
      <c r="W46">
        <v>8.8370977761238443</v>
      </c>
      <c r="X46">
        <v>37.469382865730346</v>
      </c>
      <c r="Y46">
        <v>0</v>
      </c>
      <c r="Z46">
        <v>3.3293303999999995</v>
      </c>
      <c r="AA46">
        <v>0</v>
      </c>
      <c r="AB46">
        <v>6.6700654000000004</v>
      </c>
      <c r="AC46">
        <v>4.9163427199999994</v>
      </c>
      <c r="AD46">
        <v>4.6303691999999996</v>
      </c>
      <c r="AE46">
        <v>12.556885224</v>
      </c>
      <c r="AF46">
        <v>0</v>
      </c>
      <c r="AG46">
        <v>0</v>
      </c>
      <c r="AH46">
        <v>22.851110000000002</v>
      </c>
      <c r="AI46">
        <v>0.64668400000000004</v>
      </c>
      <c r="AJ46">
        <v>0</v>
      </c>
      <c r="AK46">
        <v>13.02092</v>
      </c>
      <c r="AL46">
        <v>8.8530000000000015</v>
      </c>
      <c r="AM46">
        <v>2.674463492063492</v>
      </c>
      <c r="AN46">
        <v>0</v>
      </c>
      <c r="AO46">
        <v>1.9490435999999998</v>
      </c>
      <c r="AP46">
        <v>1.301496</v>
      </c>
      <c r="AQ46">
        <v>0</v>
      </c>
      <c r="AR46">
        <v>12.758927999999997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25.103243530913932</v>
      </c>
      <c r="BB46">
        <f t="shared" si="0"/>
        <v>698.33303883648421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83.000088846242704</v>
      </c>
      <c r="L47">
        <v>30.001255757135599</v>
      </c>
      <c r="M47">
        <v>0</v>
      </c>
      <c r="N47">
        <v>30.002631117347839</v>
      </c>
      <c r="O47">
        <v>50.379989475999004</v>
      </c>
      <c r="P47">
        <v>68.018982564721867</v>
      </c>
      <c r="Q47">
        <v>1.5206896551724138</v>
      </c>
      <c r="R47">
        <v>5.3793520107579456</v>
      </c>
      <c r="S47">
        <v>6.7010968210361073</v>
      </c>
      <c r="T47">
        <v>0</v>
      </c>
      <c r="U47">
        <v>292.59202157134371</v>
      </c>
      <c r="V47">
        <v>5.2731484257871069</v>
      </c>
      <c r="W47">
        <v>8.8370977761238443</v>
      </c>
      <c r="X47">
        <v>37.469382865730346</v>
      </c>
      <c r="Y47">
        <v>0</v>
      </c>
      <c r="Z47">
        <v>3.3293303999999995</v>
      </c>
      <c r="AA47">
        <v>0</v>
      </c>
      <c r="AB47">
        <v>6.6700654000000004</v>
      </c>
      <c r="AC47">
        <v>2.4581713599999997</v>
      </c>
      <c r="AD47">
        <v>4.6303691999999996</v>
      </c>
      <c r="AE47">
        <v>12.556885224</v>
      </c>
      <c r="AF47">
        <v>0</v>
      </c>
      <c r="AG47">
        <v>0</v>
      </c>
      <c r="AH47">
        <v>22.851110000000002</v>
      </c>
      <c r="AI47">
        <v>0.64668400000000004</v>
      </c>
      <c r="AJ47">
        <v>0</v>
      </c>
      <c r="AK47">
        <v>13.02092</v>
      </c>
      <c r="AL47">
        <v>11.804</v>
      </c>
      <c r="AM47">
        <v>2.674463492063492</v>
      </c>
      <c r="AN47">
        <v>0</v>
      </c>
      <c r="AO47">
        <v>1.8669</v>
      </c>
      <c r="AP47">
        <v>1.301496</v>
      </c>
      <c r="AQ47">
        <v>0</v>
      </c>
      <c r="AR47">
        <v>12.758927999999997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25.117496180065071</v>
      </c>
      <c r="BB47">
        <f t="shared" si="0"/>
        <v>698.72949906539714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83.000088846242704</v>
      </c>
      <c r="L48">
        <v>63.61748102723945</v>
      </c>
      <c r="M48">
        <v>0</v>
      </c>
      <c r="N48">
        <v>30.002631117347839</v>
      </c>
      <c r="O48">
        <v>50.379989475999004</v>
      </c>
      <c r="P48">
        <v>68.018982564721867</v>
      </c>
      <c r="Q48">
        <v>1.5206896551724138</v>
      </c>
      <c r="R48">
        <v>5.3793520107579456</v>
      </c>
      <c r="S48">
        <v>6.7010968210361073</v>
      </c>
      <c r="T48">
        <v>0</v>
      </c>
      <c r="U48">
        <v>292.59202157134371</v>
      </c>
      <c r="V48">
        <v>5.2731484257871069</v>
      </c>
      <c r="W48">
        <v>8.8370977761238443</v>
      </c>
      <c r="X48">
        <v>37.469382865730346</v>
      </c>
      <c r="Y48">
        <v>0</v>
      </c>
      <c r="Z48">
        <v>3.3293303999999995</v>
      </c>
      <c r="AA48">
        <v>0</v>
      </c>
      <c r="AB48">
        <v>3.3181035999999993</v>
      </c>
      <c r="AC48">
        <v>2.4581713599999997</v>
      </c>
      <c r="AD48">
        <v>4.6303691999999996</v>
      </c>
      <c r="AE48">
        <v>12.556885224</v>
      </c>
      <c r="AF48">
        <v>0</v>
      </c>
      <c r="AG48">
        <v>0</v>
      </c>
      <c r="AH48">
        <v>22.851110000000002</v>
      </c>
      <c r="AI48">
        <v>0.64668400000000004</v>
      </c>
      <c r="AJ48">
        <v>0</v>
      </c>
      <c r="AK48">
        <v>13.02092</v>
      </c>
      <c r="AL48">
        <v>11.804</v>
      </c>
      <c r="AM48">
        <v>2.674463492063492</v>
      </c>
      <c r="AN48">
        <v>0</v>
      </c>
      <c r="AO48">
        <v>1.8669</v>
      </c>
      <c r="AP48">
        <v>1.301496</v>
      </c>
      <c r="AQ48">
        <v>0</v>
      </c>
      <c r="AR48">
        <v>12.758927999999997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26.167660485493631</v>
      </c>
      <c r="BB48">
        <f t="shared" si="0"/>
        <v>727.94359823007221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103.00290136768982</v>
      </c>
      <c r="L49">
        <v>63.616846800834551</v>
      </c>
      <c r="M49">
        <v>0</v>
      </c>
      <c r="N49">
        <v>30.002631117347839</v>
      </c>
      <c r="O49">
        <v>50.379989475999004</v>
      </c>
      <c r="P49">
        <v>68.393964417085812</v>
      </c>
      <c r="Q49">
        <v>1.5211367379310348</v>
      </c>
      <c r="R49">
        <v>5.3793520107579456</v>
      </c>
      <c r="S49">
        <v>6.7010968210361073</v>
      </c>
      <c r="T49">
        <v>0</v>
      </c>
      <c r="U49">
        <v>292.59202157134371</v>
      </c>
      <c r="V49">
        <v>5.2731484257871069</v>
      </c>
      <c r="W49">
        <v>8.8370977761238443</v>
      </c>
      <c r="X49">
        <v>37.469382865730346</v>
      </c>
      <c r="Y49">
        <v>0</v>
      </c>
      <c r="Z49">
        <v>3.3293303999999995</v>
      </c>
      <c r="AA49">
        <v>0</v>
      </c>
      <c r="AB49">
        <v>3.3181035999999993</v>
      </c>
      <c r="AC49">
        <v>2.4581713599999997</v>
      </c>
      <c r="AD49">
        <v>4.6303691999999996</v>
      </c>
      <c r="AE49">
        <v>12.556885224</v>
      </c>
      <c r="AF49">
        <v>0</v>
      </c>
      <c r="AG49">
        <v>0</v>
      </c>
      <c r="AH49">
        <v>21.335720600000002</v>
      </c>
      <c r="AI49">
        <v>0</v>
      </c>
      <c r="AJ49">
        <v>0</v>
      </c>
      <c r="AK49">
        <v>13.02092</v>
      </c>
      <c r="AL49">
        <v>11.804</v>
      </c>
      <c r="AM49">
        <v>2.674463492063492</v>
      </c>
      <c r="AN49">
        <v>0</v>
      </c>
      <c r="AO49">
        <v>1.8669</v>
      </c>
      <c r="AP49">
        <v>1.301496</v>
      </c>
      <c r="AQ49">
        <v>0</v>
      </c>
      <c r="AR49">
        <v>12.758927999999997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26.799739403987463</v>
      </c>
      <c r="BB49">
        <f t="shared" si="0"/>
        <v>745.52705314174318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124.9971631545843</v>
      </c>
      <c r="L50">
        <v>63.617673577230988</v>
      </c>
      <c r="M50">
        <v>0</v>
      </c>
      <c r="N50">
        <v>30.002631117347839</v>
      </c>
      <c r="O50">
        <v>50.379989475999004</v>
      </c>
      <c r="P50">
        <v>68.393964417085812</v>
      </c>
      <c r="Q50">
        <v>1.5211367379310348</v>
      </c>
      <c r="R50">
        <v>5.3793520107579456</v>
      </c>
      <c r="S50">
        <v>6.7010968210361073</v>
      </c>
      <c r="T50">
        <v>0</v>
      </c>
      <c r="U50">
        <v>292.59202157134371</v>
      </c>
      <c r="V50">
        <v>5.2731484257871069</v>
      </c>
      <c r="W50">
        <v>8.8370977761238443</v>
      </c>
      <c r="X50">
        <v>37.469382865730346</v>
      </c>
      <c r="Y50">
        <v>0</v>
      </c>
      <c r="Z50">
        <v>3.3248599999999997</v>
      </c>
      <c r="AA50">
        <v>0</v>
      </c>
      <c r="AB50">
        <v>3.3181035999999993</v>
      </c>
      <c r="AC50">
        <v>2.4581713599999997</v>
      </c>
      <c r="AD50">
        <v>4.6303691999999996</v>
      </c>
      <c r="AE50">
        <v>12.556885224</v>
      </c>
      <c r="AF50">
        <v>0</v>
      </c>
      <c r="AG50">
        <v>0</v>
      </c>
      <c r="AH50">
        <v>14.432279999999997</v>
      </c>
      <c r="AI50">
        <v>0</v>
      </c>
      <c r="AJ50">
        <v>0</v>
      </c>
      <c r="AK50">
        <v>13.02092</v>
      </c>
      <c r="AL50">
        <v>11.804</v>
      </c>
      <c r="AM50">
        <v>2.674463492063492</v>
      </c>
      <c r="AN50">
        <v>0</v>
      </c>
      <c r="AO50">
        <v>1.8669</v>
      </c>
      <c r="AP50">
        <v>1.301496</v>
      </c>
      <c r="AQ50">
        <v>0</v>
      </c>
      <c r="AR50">
        <v>12.758927999999997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27.323267403333109</v>
      </c>
      <c r="BB50">
        <f t="shared" si="0"/>
        <v>760.0907027056885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165.02712388225115</v>
      </c>
      <c r="L51">
        <v>63.617446637009209</v>
      </c>
      <c r="M51">
        <v>0</v>
      </c>
      <c r="N51">
        <v>30.002631117347839</v>
      </c>
      <c r="O51">
        <v>50.379989475999004</v>
      </c>
      <c r="P51">
        <v>68.393964417085812</v>
      </c>
      <c r="Q51">
        <v>1.5206896551724138</v>
      </c>
      <c r="R51">
        <v>5.3793520107579456</v>
      </c>
      <c r="S51">
        <v>6.7010968210361073</v>
      </c>
      <c r="T51">
        <v>0</v>
      </c>
      <c r="U51">
        <v>292.59202157134371</v>
      </c>
      <c r="V51">
        <v>5.2731484257871069</v>
      </c>
      <c r="W51">
        <v>8.8370977761238443</v>
      </c>
      <c r="X51">
        <v>37.469382865730346</v>
      </c>
      <c r="Y51">
        <v>0</v>
      </c>
      <c r="Z51">
        <v>1.6646651999999997</v>
      </c>
      <c r="AA51">
        <v>0</v>
      </c>
      <c r="AB51">
        <v>3.3181035999999993</v>
      </c>
      <c r="AC51">
        <v>2.4581713599999997</v>
      </c>
      <c r="AD51">
        <v>4.6303691999999996</v>
      </c>
      <c r="AE51">
        <v>12.556885224</v>
      </c>
      <c r="AF51">
        <v>0</v>
      </c>
      <c r="AG51">
        <v>0</v>
      </c>
      <c r="AH51">
        <v>9.6215200000000003</v>
      </c>
      <c r="AI51">
        <v>0</v>
      </c>
      <c r="AJ51">
        <v>0</v>
      </c>
      <c r="AK51">
        <v>13.02092</v>
      </c>
      <c r="AL51">
        <v>11.804</v>
      </c>
      <c r="AM51">
        <v>2.674463492063492</v>
      </c>
      <c r="AN51">
        <v>0</v>
      </c>
      <c r="AO51">
        <v>1.7922239999999998</v>
      </c>
      <c r="AP51">
        <v>1.301496</v>
      </c>
      <c r="AQ51">
        <v>0</v>
      </c>
      <c r="AR51">
        <v>12.758927999999997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28.485147233759793</v>
      </c>
      <c r="BB51">
        <f t="shared" si="0"/>
        <v>792.41247877994829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165.02712388225115</v>
      </c>
      <c r="L52">
        <v>63.617461842235159</v>
      </c>
      <c r="M52">
        <v>0</v>
      </c>
      <c r="N52">
        <v>30.002631117347839</v>
      </c>
      <c r="O52">
        <v>50.379989475999004</v>
      </c>
      <c r="P52">
        <v>68.393964417085812</v>
      </c>
      <c r="Q52">
        <v>1.5206932034482759</v>
      </c>
      <c r="R52">
        <v>5.3793520107579456</v>
      </c>
      <c r="S52">
        <v>6.7010968210361073</v>
      </c>
      <c r="T52">
        <v>0</v>
      </c>
      <c r="U52">
        <v>292.59202157134371</v>
      </c>
      <c r="V52">
        <v>5.2731484257871069</v>
      </c>
      <c r="W52">
        <v>8.8370977761238443</v>
      </c>
      <c r="X52">
        <v>37.469382865730346</v>
      </c>
      <c r="Y52">
        <v>0</v>
      </c>
      <c r="Z52">
        <v>1.6646651999999997</v>
      </c>
      <c r="AA52">
        <v>0</v>
      </c>
      <c r="AB52">
        <v>3.3181035999999993</v>
      </c>
      <c r="AC52">
        <v>2.4581713599999997</v>
      </c>
      <c r="AD52">
        <v>4.6303691999999996</v>
      </c>
      <c r="AE52">
        <v>12.556885224</v>
      </c>
      <c r="AF52">
        <v>0</v>
      </c>
      <c r="AG52">
        <v>0</v>
      </c>
      <c r="AH52">
        <v>4.8107600000000001</v>
      </c>
      <c r="AI52">
        <v>0</v>
      </c>
      <c r="AJ52">
        <v>0</v>
      </c>
      <c r="AK52">
        <v>13.02092</v>
      </c>
      <c r="AL52">
        <v>11.804</v>
      </c>
      <c r="AM52">
        <v>2.674463492063492</v>
      </c>
      <c r="AN52">
        <v>0</v>
      </c>
      <c r="AO52">
        <v>1.7922239999999998</v>
      </c>
      <c r="AP52">
        <v>1.301496</v>
      </c>
      <c r="AQ52">
        <v>0</v>
      </c>
      <c r="AR52">
        <v>12.758927999999997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28.318214391411384</v>
      </c>
      <c r="BB52">
        <f t="shared" si="0"/>
        <v>787.76867037579848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0.92172158708809704</v>
      </c>
      <c r="K53">
        <v>165.02712388225115</v>
      </c>
      <c r="L53">
        <v>63.617103232594843</v>
      </c>
      <c r="M53">
        <v>0</v>
      </c>
      <c r="N53">
        <v>30.002631117347839</v>
      </c>
      <c r="O53">
        <v>50.379989475999004</v>
      </c>
      <c r="P53">
        <v>68.393964417085812</v>
      </c>
      <c r="Q53">
        <v>1.5206932034482759</v>
      </c>
      <c r="R53">
        <v>5.3793520107579456</v>
      </c>
      <c r="S53">
        <v>6.7010968210361073</v>
      </c>
      <c r="T53">
        <v>0</v>
      </c>
      <c r="U53">
        <v>292.59202157134371</v>
      </c>
      <c r="V53">
        <v>5.2731484257871069</v>
      </c>
      <c r="W53">
        <v>8.8370977761238443</v>
      </c>
      <c r="X53">
        <v>37.469382865730346</v>
      </c>
      <c r="Y53">
        <v>0</v>
      </c>
      <c r="Z53">
        <v>1.6646651999999997</v>
      </c>
      <c r="AA53">
        <v>0</v>
      </c>
      <c r="AB53">
        <v>3.3181035999999993</v>
      </c>
      <c r="AC53">
        <v>2.4581713599999997</v>
      </c>
      <c r="AD53">
        <v>4.6303691999999996</v>
      </c>
      <c r="AE53">
        <v>12.556885224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13.02092</v>
      </c>
      <c r="AL53">
        <v>11.804</v>
      </c>
      <c r="AM53">
        <v>2.674463492063492</v>
      </c>
      <c r="AN53">
        <v>0</v>
      </c>
      <c r="AO53">
        <v>1.7922239999999998</v>
      </c>
      <c r="AP53">
        <v>1.301496</v>
      </c>
      <c r="AQ53">
        <v>0</v>
      </c>
      <c r="AR53">
        <v>12.758927999999997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28.183252315527422</v>
      </c>
      <c r="BB53">
        <f t="shared" si="0"/>
        <v>784.01423542913028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0.41397849462365599</v>
      </c>
      <c r="K54">
        <v>165.02712388225115</v>
      </c>
      <c r="L54">
        <v>63.616997494291425</v>
      </c>
      <c r="M54">
        <v>0</v>
      </c>
      <c r="N54">
        <v>30.002631117347839</v>
      </c>
      <c r="O54">
        <v>50.379989475999004</v>
      </c>
      <c r="P54">
        <v>68.393964417085812</v>
      </c>
      <c r="Q54">
        <v>1.5206932034482759</v>
      </c>
      <c r="R54">
        <v>5.3793520107579456</v>
      </c>
      <c r="S54">
        <v>6.7010968210361073</v>
      </c>
      <c r="T54">
        <v>0</v>
      </c>
      <c r="U54">
        <v>292.59202157134371</v>
      </c>
      <c r="V54">
        <v>5.2731484257871069</v>
      </c>
      <c r="W54">
        <v>8.8370977761238443</v>
      </c>
      <c r="X54">
        <v>37.469382865730346</v>
      </c>
      <c r="Y54">
        <v>0</v>
      </c>
      <c r="Z54">
        <v>1.6646651999999997</v>
      </c>
      <c r="AA54">
        <v>0</v>
      </c>
      <c r="AB54">
        <v>3.3451901600000005</v>
      </c>
      <c r="AC54">
        <v>2.4581713599999997</v>
      </c>
      <c r="AD54">
        <v>4.6303691999999996</v>
      </c>
      <c r="AE54">
        <v>12.556885224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13.02092</v>
      </c>
      <c r="AL54">
        <v>11.804</v>
      </c>
      <c r="AM54">
        <v>2.674463492063492</v>
      </c>
      <c r="AN54">
        <v>0</v>
      </c>
      <c r="AO54">
        <v>1.7922239999999998</v>
      </c>
      <c r="AP54">
        <v>1.301496</v>
      </c>
      <c r="AQ54">
        <v>0</v>
      </c>
      <c r="AR54">
        <v>12.758927999999997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28.166569758882485</v>
      </c>
      <c r="BB54">
        <f t="shared" si="0"/>
        <v>783.55015571500746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165.02712388225115</v>
      </c>
      <c r="L55">
        <v>63.617349056603771</v>
      </c>
      <c r="M55">
        <v>0</v>
      </c>
      <c r="N55">
        <v>30.002631117347839</v>
      </c>
      <c r="O55">
        <v>50.379989475999004</v>
      </c>
      <c r="P55">
        <v>68.393964417085812</v>
      </c>
      <c r="Q55">
        <v>1.5207058758620691</v>
      </c>
      <c r="R55">
        <v>5.3793520107579456</v>
      </c>
      <c r="S55">
        <v>6.7010968210361073</v>
      </c>
      <c r="T55">
        <v>0</v>
      </c>
      <c r="U55">
        <v>292.59202157134371</v>
      </c>
      <c r="V55">
        <v>5.2731484257871069</v>
      </c>
      <c r="W55">
        <v>8.8370977761238443</v>
      </c>
      <c r="X55">
        <v>37.469382865730346</v>
      </c>
      <c r="Y55">
        <v>0</v>
      </c>
      <c r="Z55">
        <v>1.6646651999999997</v>
      </c>
      <c r="AA55">
        <v>0</v>
      </c>
      <c r="AB55">
        <v>3.3451901600000005</v>
      </c>
      <c r="AC55">
        <v>2.4581713599999997</v>
      </c>
      <c r="AD55">
        <v>4.6303691999999996</v>
      </c>
      <c r="AE55">
        <v>12.556885224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13.02092</v>
      </c>
      <c r="AL55">
        <v>11.804</v>
      </c>
      <c r="AM55">
        <v>2.674463492063492</v>
      </c>
      <c r="AN55">
        <v>0</v>
      </c>
      <c r="AO55">
        <v>1.7922239999999998</v>
      </c>
      <c r="AP55">
        <v>1.301496</v>
      </c>
      <c r="AQ55">
        <v>0</v>
      </c>
      <c r="AR55">
        <v>12.758927999999997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28.152217408180089</v>
      </c>
      <c r="BB55">
        <f t="shared" si="0"/>
        <v>783.1508938058123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165.02712388225115</v>
      </c>
      <c r="L56">
        <v>63.618243284767196</v>
      </c>
      <c r="M56">
        <v>0</v>
      </c>
      <c r="N56">
        <v>30.002631117347839</v>
      </c>
      <c r="O56">
        <v>50.379989475999004</v>
      </c>
      <c r="P56">
        <v>68.393964417085812</v>
      </c>
      <c r="Q56">
        <v>1.5207058758620691</v>
      </c>
      <c r="R56">
        <v>5.3793520107579456</v>
      </c>
      <c r="S56">
        <v>6.7010968210361073</v>
      </c>
      <c r="T56">
        <v>0</v>
      </c>
      <c r="U56">
        <v>292.59202157134371</v>
      </c>
      <c r="V56">
        <v>5.2731484257871069</v>
      </c>
      <c r="W56">
        <v>8.8370977761238443</v>
      </c>
      <c r="X56">
        <v>37.469382865730346</v>
      </c>
      <c r="Y56">
        <v>0</v>
      </c>
      <c r="Z56">
        <v>1.6646651999999997</v>
      </c>
      <c r="AA56">
        <v>0</v>
      </c>
      <c r="AB56">
        <v>3.3451901600000005</v>
      </c>
      <c r="AC56">
        <v>2.4581713599999997</v>
      </c>
      <c r="AD56">
        <v>4.6303691999999996</v>
      </c>
      <c r="AE56">
        <v>12.556885224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13.02092</v>
      </c>
      <c r="AL56">
        <v>11.804</v>
      </c>
      <c r="AM56">
        <v>1.6926984126984126</v>
      </c>
      <c r="AN56">
        <v>0</v>
      </c>
      <c r="AO56">
        <v>1.7922239999999998</v>
      </c>
      <c r="AP56">
        <v>1.301496</v>
      </c>
      <c r="AQ56">
        <v>0</v>
      </c>
      <c r="AR56">
        <v>12.758927999999997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28.11818138617048</v>
      </c>
      <c r="BB56">
        <f t="shared" si="0"/>
        <v>782.2040589766201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165.02712388225115</v>
      </c>
      <c r="L57">
        <v>63.616917981904486</v>
      </c>
      <c r="M57">
        <v>0</v>
      </c>
      <c r="N57">
        <v>30.002631117347839</v>
      </c>
      <c r="O57">
        <v>50.379989475999004</v>
      </c>
      <c r="P57">
        <v>68.018982564721867</v>
      </c>
      <c r="Q57">
        <v>1.5211410465517241</v>
      </c>
      <c r="R57">
        <v>5.3793520107579456</v>
      </c>
      <c r="S57">
        <v>6.7010968210361073</v>
      </c>
      <c r="T57">
        <v>0</v>
      </c>
      <c r="U57">
        <v>292.59202157134371</v>
      </c>
      <c r="V57">
        <v>5.2731484257871069</v>
      </c>
      <c r="W57">
        <v>8.8370977761238443</v>
      </c>
      <c r="X57">
        <v>37.469382865730346</v>
      </c>
      <c r="Y57">
        <v>0</v>
      </c>
      <c r="Z57">
        <v>1.6646651999999997</v>
      </c>
      <c r="AA57">
        <v>0</v>
      </c>
      <c r="AB57">
        <v>3.3181035999999993</v>
      </c>
      <c r="AC57">
        <v>2.4581713599999997</v>
      </c>
      <c r="AD57">
        <v>4.6303691999999996</v>
      </c>
      <c r="AE57">
        <v>12.556885224</v>
      </c>
      <c r="AF57">
        <v>0</v>
      </c>
      <c r="AG57">
        <v>0</v>
      </c>
      <c r="AH57">
        <v>4.8107600000000001</v>
      </c>
      <c r="AI57">
        <v>0</v>
      </c>
      <c r="AJ57">
        <v>0</v>
      </c>
      <c r="AK57">
        <v>13.02092</v>
      </c>
      <c r="AL57">
        <v>11.804</v>
      </c>
      <c r="AM57">
        <v>1.3203047619047619</v>
      </c>
      <c r="AN57">
        <v>0</v>
      </c>
      <c r="AO57">
        <v>1.7922239999999998</v>
      </c>
      <c r="AP57">
        <v>2.9283659999999996</v>
      </c>
      <c r="AQ57">
        <v>0</v>
      </c>
      <c r="AR57">
        <v>12.758927999999997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28.314662416963156</v>
      </c>
      <c r="BB57">
        <f t="shared" si="0"/>
        <v>787.66985575049671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165.02712388225115</v>
      </c>
      <c r="L58">
        <v>63.61696496901105</v>
      </c>
      <c r="M58">
        <v>0</v>
      </c>
      <c r="N58">
        <v>30.002631117347839</v>
      </c>
      <c r="O58">
        <v>50.379989475999004</v>
      </c>
      <c r="P58">
        <v>68.018982564721867</v>
      </c>
      <c r="Q58">
        <v>1.5211410465517241</v>
      </c>
      <c r="R58">
        <v>5.3793520107579456</v>
      </c>
      <c r="S58">
        <v>6.7010968210361073</v>
      </c>
      <c r="T58">
        <v>0</v>
      </c>
      <c r="U58">
        <v>292.59202157134371</v>
      </c>
      <c r="V58">
        <v>5.2731484257871069</v>
      </c>
      <c r="W58">
        <v>8.8370977761238443</v>
      </c>
      <c r="X58">
        <v>37.469382865730346</v>
      </c>
      <c r="Y58">
        <v>0</v>
      </c>
      <c r="Z58">
        <v>1.6646651999999997</v>
      </c>
      <c r="AA58">
        <v>0</v>
      </c>
      <c r="AB58">
        <v>3.3181035999999993</v>
      </c>
      <c r="AC58">
        <v>2.4581713599999997</v>
      </c>
      <c r="AD58">
        <v>4.6303691999999996</v>
      </c>
      <c r="AE58">
        <v>12.556885224</v>
      </c>
      <c r="AF58">
        <v>0</v>
      </c>
      <c r="AG58">
        <v>0</v>
      </c>
      <c r="AH58">
        <v>4.8107600000000001</v>
      </c>
      <c r="AI58">
        <v>0</v>
      </c>
      <c r="AJ58">
        <v>0</v>
      </c>
      <c r="AK58">
        <v>13.02092</v>
      </c>
      <c r="AL58">
        <v>11.804</v>
      </c>
      <c r="AM58">
        <v>1.3203047619047619</v>
      </c>
      <c r="AN58">
        <v>0</v>
      </c>
      <c r="AO58">
        <v>1.7922239999999998</v>
      </c>
      <c r="AP58">
        <v>2.9283659999999996</v>
      </c>
      <c r="AQ58">
        <v>0</v>
      </c>
      <c r="AR58">
        <v>12.758927999999997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28.314664054544945</v>
      </c>
      <c r="BB58">
        <f t="shared" si="0"/>
        <v>787.66990110002155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165.02712388225115</v>
      </c>
      <c r="L59">
        <v>63.617721267536993</v>
      </c>
      <c r="M59">
        <v>0</v>
      </c>
      <c r="N59">
        <v>30.002631117347839</v>
      </c>
      <c r="O59">
        <v>50.379989475999004</v>
      </c>
      <c r="P59">
        <v>68.018982564721867</v>
      </c>
      <c r="Q59">
        <v>1.5211410465517241</v>
      </c>
      <c r="R59">
        <v>5.3793520107579456</v>
      </c>
      <c r="S59">
        <v>6.7010968210361073</v>
      </c>
      <c r="T59">
        <v>0</v>
      </c>
      <c r="U59">
        <v>292.59202157134371</v>
      </c>
      <c r="V59">
        <v>5.2731484257871069</v>
      </c>
      <c r="W59">
        <v>8.8370977761238443</v>
      </c>
      <c r="X59">
        <v>37.469382865730346</v>
      </c>
      <c r="Y59">
        <v>0</v>
      </c>
      <c r="Z59">
        <v>1.6646651999999997</v>
      </c>
      <c r="AA59">
        <v>0</v>
      </c>
      <c r="AB59">
        <v>3.3181035999999993</v>
      </c>
      <c r="AC59">
        <v>2.4581713599999997</v>
      </c>
      <c r="AD59">
        <v>4.6303691999999996</v>
      </c>
      <c r="AE59">
        <v>12.556885224</v>
      </c>
      <c r="AF59">
        <v>0</v>
      </c>
      <c r="AG59">
        <v>0</v>
      </c>
      <c r="AH59">
        <v>4.8107600000000001</v>
      </c>
      <c r="AI59">
        <v>0</v>
      </c>
      <c r="AJ59">
        <v>0</v>
      </c>
      <c r="AK59">
        <v>13.02092</v>
      </c>
      <c r="AL59">
        <v>11.804</v>
      </c>
      <c r="AM59">
        <v>1.3203047619047619</v>
      </c>
      <c r="AN59">
        <v>0</v>
      </c>
      <c r="AO59">
        <v>1.7922239999999998</v>
      </c>
      <c r="AP59">
        <v>1.301496</v>
      </c>
      <c r="AQ59">
        <v>0</v>
      </c>
      <c r="AR59">
        <v>12.758927999999997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28.258241324051529</v>
      </c>
      <c r="BB59">
        <f t="shared" si="0"/>
        <v>786.10021012904087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165.02858049008961</v>
      </c>
      <c r="L60">
        <v>63.616084853291042</v>
      </c>
      <c r="M60">
        <v>0</v>
      </c>
      <c r="N60">
        <v>30.002631117347839</v>
      </c>
      <c r="O60">
        <v>50.379989475999004</v>
      </c>
      <c r="P60">
        <v>68.018982564721867</v>
      </c>
      <c r="Q60">
        <v>1.5211410465517241</v>
      </c>
      <c r="R60">
        <v>5.3793520107579456</v>
      </c>
      <c r="S60">
        <v>6.7010968210361073</v>
      </c>
      <c r="T60">
        <v>0</v>
      </c>
      <c r="U60">
        <v>292.59202157134371</v>
      </c>
      <c r="V60">
        <v>5.2731484257871069</v>
      </c>
      <c r="W60">
        <v>8.8370977761238443</v>
      </c>
      <c r="X60">
        <v>37.469382865730346</v>
      </c>
      <c r="Y60">
        <v>0</v>
      </c>
      <c r="Z60">
        <v>1.6646651999999997</v>
      </c>
      <c r="AA60">
        <v>0</v>
      </c>
      <c r="AB60">
        <v>3.3181035999999993</v>
      </c>
      <c r="AC60">
        <v>2.4581713599999997</v>
      </c>
      <c r="AD60">
        <v>4.6303691999999996</v>
      </c>
      <c r="AE60">
        <v>12.556885224</v>
      </c>
      <c r="AF60">
        <v>0</v>
      </c>
      <c r="AG60">
        <v>0</v>
      </c>
      <c r="AH60">
        <v>4.8107600000000001</v>
      </c>
      <c r="AI60">
        <v>0</v>
      </c>
      <c r="AJ60">
        <v>0</v>
      </c>
      <c r="AK60">
        <v>13.02092</v>
      </c>
      <c r="AL60">
        <v>11.804</v>
      </c>
      <c r="AM60">
        <v>1.3203047619047619</v>
      </c>
      <c r="AN60">
        <v>0</v>
      </c>
      <c r="AO60">
        <v>1.7922239999999998</v>
      </c>
      <c r="AP60">
        <v>1.301496</v>
      </c>
      <c r="AQ60">
        <v>0</v>
      </c>
      <c r="AR60">
        <v>12.758927999999997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28.258232011343505</v>
      </c>
      <c r="BB60">
        <f t="shared" si="0"/>
        <v>786.10003963534143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165.02858049008961</v>
      </c>
      <c r="L61">
        <v>63.616084853291042</v>
      </c>
      <c r="M61">
        <v>0</v>
      </c>
      <c r="N61">
        <v>30.002631117347839</v>
      </c>
      <c r="O61">
        <v>50.379989475999004</v>
      </c>
      <c r="P61">
        <v>68.018982564721867</v>
      </c>
      <c r="Q61">
        <v>1.5211410465517241</v>
      </c>
      <c r="R61">
        <v>5.3793520107579456</v>
      </c>
      <c r="S61">
        <v>6.7010968210361073</v>
      </c>
      <c r="T61">
        <v>0</v>
      </c>
      <c r="U61">
        <v>292.59202157134371</v>
      </c>
      <c r="V61">
        <v>5.2731484257871069</v>
      </c>
      <c r="W61">
        <v>8.8370977761238443</v>
      </c>
      <c r="X61">
        <v>37.469382865730346</v>
      </c>
      <c r="Y61">
        <v>0</v>
      </c>
      <c r="Z61">
        <v>1.64846</v>
      </c>
      <c r="AA61">
        <v>0</v>
      </c>
      <c r="AB61">
        <v>3.3181035999999993</v>
      </c>
      <c r="AC61">
        <v>4.9211943739999988</v>
      </c>
      <c r="AD61">
        <v>4.6303691999999996</v>
      </c>
      <c r="AE61">
        <v>12.556885224</v>
      </c>
      <c r="AF61">
        <v>0</v>
      </c>
      <c r="AG61">
        <v>0</v>
      </c>
      <c r="AH61">
        <v>4.8107600000000001</v>
      </c>
      <c r="AI61">
        <v>0</v>
      </c>
      <c r="AJ61">
        <v>0</v>
      </c>
      <c r="AK61">
        <v>13.02092</v>
      </c>
      <c r="AL61">
        <v>11.804</v>
      </c>
      <c r="AM61">
        <v>1.3203047619047619</v>
      </c>
      <c r="AN61">
        <v>0</v>
      </c>
      <c r="AO61">
        <v>1.7922239999999998</v>
      </c>
      <c r="AP61">
        <v>1.301496</v>
      </c>
      <c r="AQ61">
        <v>0</v>
      </c>
      <c r="AR61">
        <v>12.758927999999997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28.343136591343505</v>
      </c>
      <c r="BB61">
        <f t="shared" si="0"/>
        <v>788.46195286934142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165.02858049008961</v>
      </c>
      <c r="L62">
        <v>63.616084853291042</v>
      </c>
      <c r="M62">
        <v>0</v>
      </c>
      <c r="N62">
        <v>30.002631117347839</v>
      </c>
      <c r="O62">
        <v>50.379989475999004</v>
      </c>
      <c r="P62">
        <v>68.018982564721867</v>
      </c>
      <c r="Q62">
        <v>1.5211410465517241</v>
      </c>
      <c r="R62">
        <v>5.3793520107579456</v>
      </c>
      <c r="S62">
        <v>6.7010968210361073</v>
      </c>
      <c r="T62">
        <v>0</v>
      </c>
      <c r="U62">
        <v>292.59202157134371</v>
      </c>
      <c r="V62">
        <v>5.2731484257871069</v>
      </c>
      <c r="W62">
        <v>8.8370977761238443</v>
      </c>
      <c r="X62">
        <v>37.469382865730346</v>
      </c>
      <c r="Y62">
        <v>0</v>
      </c>
      <c r="Z62">
        <v>0</v>
      </c>
      <c r="AA62">
        <v>0</v>
      </c>
      <c r="AB62">
        <v>3.3181035999999993</v>
      </c>
      <c r="AC62">
        <v>4.9211943739999988</v>
      </c>
      <c r="AD62">
        <v>4.6303691999999996</v>
      </c>
      <c r="AE62">
        <v>12.556885224</v>
      </c>
      <c r="AF62">
        <v>0</v>
      </c>
      <c r="AG62">
        <v>0</v>
      </c>
      <c r="AH62">
        <v>9.8620579999999993</v>
      </c>
      <c r="AI62">
        <v>0</v>
      </c>
      <c r="AJ62">
        <v>0</v>
      </c>
      <c r="AK62">
        <v>13.02092</v>
      </c>
      <c r="AL62">
        <v>11.804</v>
      </c>
      <c r="AM62">
        <v>1.3203047619047619</v>
      </c>
      <c r="AN62">
        <v>0</v>
      </c>
      <c r="AO62">
        <v>1.7922239999999998</v>
      </c>
      <c r="AP62">
        <v>1.301496</v>
      </c>
      <c r="AQ62">
        <v>0</v>
      </c>
      <c r="AR62">
        <v>12.758927999999997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28.461215095343508</v>
      </c>
      <c r="BB62">
        <f t="shared" si="0"/>
        <v>791.74671236534152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165.02858049008961</v>
      </c>
      <c r="L63">
        <v>63.616084853291042</v>
      </c>
      <c r="M63">
        <v>0</v>
      </c>
      <c r="N63">
        <v>30.002631117347839</v>
      </c>
      <c r="O63">
        <v>50.379989475999004</v>
      </c>
      <c r="P63">
        <v>68.018982564721867</v>
      </c>
      <c r="Q63">
        <v>1.5211410465517241</v>
      </c>
      <c r="R63">
        <v>5.3793520107579456</v>
      </c>
      <c r="S63">
        <v>6.7010968210361073</v>
      </c>
      <c r="T63">
        <v>0</v>
      </c>
      <c r="U63">
        <v>292.59202157134371</v>
      </c>
      <c r="V63">
        <v>5.2731484257871069</v>
      </c>
      <c r="W63">
        <v>8.8370977761238443</v>
      </c>
      <c r="X63">
        <v>37.469382865730346</v>
      </c>
      <c r="Y63">
        <v>0</v>
      </c>
      <c r="Z63">
        <v>0</v>
      </c>
      <c r="AA63">
        <v>0</v>
      </c>
      <c r="AB63">
        <v>3.3181035999999993</v>
      </c>
      <c r="AC63">
        <v>4.9211943739999988</v>
      </c>
      <c r="AD63">
        <v>4.6303691999999996</v>
      </c>
      <c r="AE63">
        <v>12.556885224</v>
      </c>
      <c r="AF63">
        <v>0</v>
      </c>
      <c r="AG63">
        <v>0</v>
      </c>
      <c r="AH63">
        <v>15.394431999999998</v>
      </c>
      <c r="AI63">
        <v>0</v>
      </c>
      <c r="AJ63">
        <v>0</v>
      </c>
      <c r="AK63">
        <v>13.02092</v>
      </c>
      <c r="AL63">
        <v>15.345200000000002</v>
      </c>
      <c r="AM63">
        <v>1.3203047619047619</v>
      </c>
      <c r="AN63">
        <v>0</v>
      </c>
      <c r="AO63">
        <v>1.7922239999999998</v>
      </c>
      <c r="AP63">
        <v>2.9283659999999996</v>
      </c>
      <c r="AQ63">
        <v>0</v>
      </c>
      <c r="AR63">
        <v>12.758927999999997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28.83252050213525</v>
      </c>
      <c r="BB63">
        <f t="shared" si="0"/>
        <v>802.07585095854972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165.02858049008961</v>
      </c>
      <c r="L64">
        <v>63.616084853291042</v>
      </c>
      <c r="M64">
        <v>0</v>
      </c>
      <c r="N64">
        <v>30.002631117347839</v>
      </c>
      <c r="O64">
        <v>50.379989475999004</v>
      </c>
      <c r="P64">
        <v>68.018982564721867</v>
      </c>
      <c r="Q64">
        <v>1.5211410465517241</v>
      </c>
      <c r="R64">
        <v>5.3793520107579456</v>
      </c>
      <c r="S64">
        <v>6.7010968210361073</v>
      </c>
      <c r="T64">
        <v>0</v>
      </c>
      <c r="U64">
        <v>292.59202157134371</v>
      </c>
      <c r="V64">
        <v>5.2731484257871069</v>
      </c>
      <c r="W64">
        <v>8.8370977761238443</v>
      </c>
      <c r="X64">
        <v>37.469382865730346</v>
      </c>
      <c r="Y64">
        <v>0</v>
      </c>
      <c r="Z64">
        <v>0</v>
      </c>
      <c r="AA64">
        <v>0</v>
      </c>
      <c r="AB64">
        <v>6.69038032</v>
      </c>
      <c r="AC64">
        <v>4.9211943739999988</v>
      </c>
      <c r="AD64">
        <v>4.6303691999999996</v>
      </c>
      <c r="AE64">
        <v>12.556885224</v>
      </c>
      <c r="AF64">
        <v>0</v>
      </c>
      <c r="AG64">
        <v>0</v>
      </c>
      <c r="AH64">
        <v>15.394431999999998</v>
      </c>
      <c r="AI64">
        <v>0</v>
      </c>
      <c r="AJ64">
        <v>0</v>
      </c>
      <c r="AK64">
        <v>13.02092</v>
      </c>
      <c r="AL64">
        <v>15.345200000000002</v>
      </c>
      <c r="AM64">
        <v>1.3203047619047619</v>
      </c>
      <c r="AN64">
        <v>0</v>
      </c>
      <c r="AO64">
        <v>1.7922239999999998</v>
      </c>
      <c r="AP64">
        <v>2.9283659999999996</v>
      </c>
      <c r="AQ64">
        <v>0</v>
      </c>
      <c r="AR64">
        <v>12.758927999999997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28.949538556135249</v>
      </c>
      <c r="BB64">
        <f t="shared" si="0"/>
        <v>805.33110962454975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165.02858049008961</v>
      </c>
      <c r="L65">
        <v>63.616084853291042</v>
      </c>
      <c r="M65">
        <v>0</v>
      </c>
      <c r="N65">
        <v>30.002631117347839</v>
      </c>
      <c r="O65">
        <v>50.379989475999004</v>
      </c>
      <c r="P65">
        <v>68.018982564721867</v>
      </c>
      <c r="Q65">
        <v>1.5211410465517241</v>
      </c>
      <c r="R65">
        <v>5.3793520107579456</v>
      </c>
      <c r="S65">
        <v>6.7010968210361073</v>
      </c>
      <c r="T65">
        <v>0</v>
      </c>
      <c r="U65">
        <v>292.59202157134371</v>
      </c>
      <c r="V65">
        <v>5.2731484257871069</v>
      </c>
      <c r="W65">
        <v>8.8370977761238443</v>
      </c>
      <c r="X65">
        <v>37.469382865730346</v>
      </c>
      <c r="Y65">
        <v>0</v>
      </c>
      <c r="Z65">
        <v>0</v>
      </c>
      <c r="AA65">
        <v>0</v>
      </c>
      <c r="AB65">
        <v>6.69038032</v>
      </c>
      <c r="AC65">
        <v>4.9211943739999988</v>
      </c>
      <c r="AD65">
        <v>4.6303691999999996</v>
      </c>
      <c r="AE65">
        <v>12.556885224</v>
      </c>
      <c r="AF65">
        <v>0</v>
      </c>
      <c r="AG65">
        <v>0</v>
      </c>
      <c r="AH65">
        <v>15.394431999999998</v>
      </c>
      <c r="AI65">
        <v>0</v>
      </c>
      <c r="AJ65">
        <v>0</v>
      </c>
      <c r="AK65">
        <v>13.02092</v>
      </c>
      <c r="AL65">
        <v>15.345200000000002</v>
      </c>
      <c r="AM65">
        <v>1.3203047619047619</v>
      </c>
      <c r="AN65">
        <v>0</v>
      </c>
      <c r="AO65">
        <v>1.7922239999999998</v>
      </c>
      <c r="AP65">
        <v>1.4641829999999998</v>
      </c>
      <c r="AQ65">
        <v>0</v>
      </c>
      <c r="AR65">
        <v>12.758927999999997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28.898731444135247</v>
      </c>
      <c r="BB65">
        <f t="shared" si="0"/>
        <v>803.91773373654985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165.02858049008961</v>
      </c>
      <c r="L66">
        <v>63.616084853291042</v>
      </c>
      <c r="M66">
        <v>0</v>
      </c>
      <c r="N66">
        <v>30.002631117347839</v>
      </c>
      <c r="O66">
        <v>50.379989475999004</v>
      </c>
      <c r="P66">
        <v>68.018982564721867</v>
      </c>
      <c r="Q66">
        <v>1.5211410465517241</v>
      </c>
      <c r="R66">
        <v>5.3793520107579456</v>
      </c>
      <c r="S66">
        <v>6.7010968210361073</v>
      </c>
      <c r="T66">
        <v>0</v>
      </c>
      <c r="U66">
        <v>292.59202157134371</v>
      </c>
      <c r="V66">
        <v>5.2731484257871069</v>
      </c>
      <c r="W66">
        <v>8.8370977761238443</v>
      </c>
      <c r="X66">
        <v>37.469382865730346</v>
      </c>
      <c r="Y66">
        <v>0</v>
      </c>
      <c r="Z66">
        <v>0</v>
      </c>
      <c r="AA66">
        <v>0</v>
      </c>
      <c r="AB66">
        <v>6.69038032</v>
      </c>
      <c r="AC66">
        <v>4.9211943739999988</v>
      </c>
      <c r="AD66">
        <v>4.6303691999999996</v>
      </c>
      <c r="AE66">
        <v>12.556885224</v>
      </c>
      <c r="AF66">
        <v>0</v>
      </c>
      <c r="AG66">
        <v>0</v>
      </c>
      <c r="AH66">
        <v>15.394431999999998</v>
      </c>
      <c r="AI66">
        <v>0</v>
      </c>
      <c r="AJ66">
        <v>0</v>
      </c>
      <c r="AK66">
        <v>13.02092</v>
      </c>
      <c r="AL66">
        <v>15.345200000000002</v>
      </c>
      <c r="AM66">
        <v>1.3203047619047619</v>
      </c>
      <c r="AN66">
        <v>0</v>
      </c>
      <c r="AO66">
        <v>1.7922239999999998</v>
      </c>
      <c r="AP66">
        <v>1.4641829999999998</v>
      </c>
      <c r="AQ66">
        <v>0</v>
      </c>
      <c r="AR66">
        <v>12.758927999999997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28.898731444135247</v>
      </c>
      <c r="BB66">
        <f t="shared" si="0"/>
        <v>803.91773373654985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165.02858049008961</v>
      </c>
      <c r="L67">
        <v>63.616084853291042</v>
      </c>
      <c r="M67">
        <v>0</v>
      </c>
      <c r="N67">
        <v>30.002631117347839</v>
      </c>
      <c r="O67">
        <v>50.379989475999004</v>
      </c>
      <c r="P67">
        <v>67.466868959744303</v>
      </c>
      <c r="Q67">
        <v>1.5211410465517241</v>
      </c>
      <c r="R67">
        <v>5.3793520107579456</v>
      </c>
      <c r="S67">
        <v>6.7010968210361073</v>
      </c>
      <c r="T67">
        <v>0</v>
      </c>
      <c r="U67">
        <v>292.59202157134371</v>
      </c>
      <c r="V67">
        <v>5.2731484257871069</v>
      </c>
      <c r="W67">
        <v>8.8370977761238443</v>
      </c>
      <c r="X67">
        <v>37.469382865730346</v>
      </c>
      <c r="Y67">
        <v>0</v>
      </c>
      <c r="Z67">
        <v>0</v>
      </c>
      <c r="AA67">
        <v>3.0099</v>
      </c>
      <c r="AB67">
        <v>6.69038032</v>
      </c>
      <c r="AC67">
        <v>4.9211943739999988</v>
      </c>
      <c r="AD67">
        <v>4.6303691999999996</v>
      </c>
      <c r="AE67">
        <v>12.556885224</v>
      </c>
      <c r="AF67">
        <v>0</v>
      </c>
      <c r="AG67">
        <v>0</v>
      </c>
      <c r="AH67">
        <v>15.394431999999998</v>
      </c>
      <c r="AI67">
        <v>0</v>
      </c>
      <c r="AJ67">
        <v>0</v>
      </c>
      <c r="AK67">
        <v>13.02092</v>
      </c>
      <c r="AL67">
        <v>15.345200000000002</v>
      </c>
      <c r="AM67">
        <v>1.3203047619047619</v>
      </c>
      <c r="AN67">
        <v>0</v>
      </c>
      <c r="AO67">
        <v>1.7922239999999998</v>
      </c>
      <c r="AP67">
        <v>1.301496</v>
      </c>
      <c r="AQ67">
        <v>0</v>
      </c>
      <c r="AR67">
        <v>12.758927999999997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28.97837172985469</v>
      </c>
      <c r="BB67">
        <f t="shared" si="0"/>
        <v>806.13319284585305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165.02858049008961</v>
      </c>
      <c r="L68">
        <v>63.616084853291042</v>
      </c>
      <c r="M68">
        <v>0</v>
      </c>
      <c r="N68">
        <v>30.002631117347839</v>
      </c>
      <c r="O68">
        <v>50.379989475999004</v>
      </c>
      <c r="P68">
        <v>67.466868959744303</v>
      </c>
      <c r="Q68">
        <v>1.5211410465517241</v>
      </c>
      <c r="R68">
        <v>5.3793520107579456</v>
      </c>
      <c r="S68">
        <v>6.7010968210361073</v>
      </c>
      <c r="T68">
        <v>0</v>
      </c>
      <c r="U68">
        <v>292.59202157134371</v>
      </c>
      <c r="V68">
        <v>5.2731484257871069</v>
      </c>
      <c r="W68">
        <v>8.8370977761238443</v>
      </c>
      <c r="X68">
        <v>37.469382865730346</v>
      </c>
      <c r="Y68">
        <v>0</v>
      </c>
      <c r="Z68">
        <v>0</v>
      </c>
      <c r="AA68">
        <v>3.0099</v>
      </c>
      <c r="AB68">
        <v>6.69038032</v>
      </c>
      <c r="AC68">
        <v>4.9211943739999988</v>
      </c>
      <c r="AD68">
        <v>4.6303691999999996</v>
      </c>
      <c r="AE68">
        <v>12.556885224</v>
      </c>
      <c r="AF68">
        <v>0</v>
      </c>
      <c r="AG68">
        <v>0</v>
      </c>
      <c r="AH68">
        <v>15.394431999999998</v>
      </c>
      <c r="AI68">
        <v>0</v>
      </c>
      <c r="AJ68">
        <v>0</v>
      </c>
      <c r="AK68">
        <v>13.02092</v>
      </c>
      <c r="AL68">
        <v>15.345200000000002</v>
      </c>
      <c r="AM68">
        <v>2.674463492063492</v>
      </c>
      <c r="AN68">
        <v>0</v>
      </c>
      <c r="AO68">
        <v>1.7922239999999998</v>
      </c>
      <c r="AP68">
        <v>1.301496</v>
      </c>
      <c r="AQ68">
        <v>0</v>
      </c>
      <c r="AR68">
        <v>12.758927999999997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29.025360936203899</v>
      </c>
      <c r="BB68">
        <f t="shared" ref="BB68:BB99" si="1">SUM(B68:AZ68)-BA68</f>
        <v>807.44036236966258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165.02858049008961</v>
      </c>
      <c r="L69">
        <v>63.616084853291042</v>
      </c>
      <c r="M69">
        <v>0</v>
      </c>
      <c r="N69">
        <v>30.002631117347839</v>
      </c>
      <c r="O69">
        <v>50.379989475999004</v>
      </c>
      <c r="P69">
        <v>67.466868959744303</v>
      </c>
      <c r="Q69">
        <v>1.5207890068965517</v>
      </c>
      <c r="R69">
        <v>5.3793520107579456</v>
      </c>
      <c r="S69">
        <v>6.7010968210361073</v>
      </c>
      <c r="T69">
        <v>0</v>
      </c>
      <c r="U69">
        <v>292.59202157134371</v>
      </c>
      <c r="V69">
        <v>5.2731484257871069</v>
      </c>
      <c r="W69">
        <v>8.8370977761238443</v>
      </c>
      <c r="X69">
        <v>37.469382865730346</v>
      </c>
      <c r="Y69">
        <v>0</v>
      </c>
      <c r="Z69">
        <v>0</v>
      </c>
      <c r="AA69">
        <v>3.0099</v>
      </c>
      <c r="AB69">
        <v>6.69038032</v>
      </c>
      <c r="AC69">
        <v>4.9211943739999988</v>
      </c>
      <c r="AD69">
        <v>4.6303691999999996</v>
      </c>
      <c r="AE69">
        <v>12.556885224</v>
      </c>
      <c r="AF69">
        <v>0</v>
      </c>
      <c r="AG69">
        <v>0</v>
      </c>
      <c r="AH69">
        <v>15.394431999999998</v>
      </c>
      <c r="AI69">
        <v>0</v>
      </c>
      <c r="AJ69">
        <v>0</v>
      </c>
      <c r="AK69">
        <v>13.02092</v>
      </c>
      <c r="AL69">
        <v>15.345200000000002</v>
      </c>
      <c r="AM69">
        <v>2.674463492063492</v>
      </c>
      <c r="AN69">
        <v>0</v>
      </c>
      <c r="AO69">
        <v>1.7922239999999998</v>
      </c>
      <c r="AP69">
        <v>2.9283659999999996</v>
      </c>
      <c r="AQ69">
        <v>0</v>
      </c>
      <c r="AR69">
        <v>12.758927999999997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29.081801032686652</v>
      </c>
      <c r="BB69">
        <f t="shared" si="1"/>
        <v>809.0104402335246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165.02858049008961</v>
      </c>
      <c r="L70">
        <v>63.616084853291042</v>
      </c>
      <c r="M70">
        <v>0</v>
      </c>
      <c r="N70">
        <v>30.002631117347839</v>
      </c>
      <c r="O70">
        <v>50.379989475999004</v>
      </c>
      <c r="P70">
        <v>67.466868959744303</v>
      </c>
      <c r="Q70">
        <v>1.5207890068965517</v>
      </c>
      <c r="R70">
        <v>5.3793520107579456</v>
      </c>
      <c r="S70">
        <v>6.7010968210361073</v>
      </c>
      <c r="T70">
        <v>0</v>
      </c>
      <c r="U70">
        <v>292.59202157134371</v>
      </c>
      <c r="V70">
        <v>5.2731484257871069</v>
      </c>
      <c r="W70">
        <v>8.8370977761238443</v>
      </c>
      <c r="X70">
        <v>37.469382865730346</v>
      </c>
      <c r="Y70">
        <v>0</v>
      </c>
      <c r="Z70">
        <v>0</v>
      </c>
      <c r="AA70">
        <v>3.0099</v>
      </c>
      <c r="AB70">
        <v>6.69038032</v>
      </c>
      <c r="AC70">
        <v>4.9211943739999988</v>
      </c>
      <c r="AD70">
        <v>4.6303691999999996</v>
      </c>
      <c r="AE70">
        <v>12.556885224</v>
      </c>
      <c r="AF70">
        <v>0</v>
      </c>
      <c r="AG70">
        <v>0</v>
      </c>
      <c r="AH70">
        <v>16.83766</v>
      </c>
      <c r="AI70">
        <v>0</v>
      </c>
      <c r="AJ70">
        <v>0</v>
      </c>
      <c r="AK70">
        <v>13.02092</v>
      </c>
      <c r="AL70">
        <v>15.345200000000002</v>
      </c>
      <c r="AM70">
        <v>2.674463492063492</v>
      </c>
      <c r="AN70">
        <v>0</v>
      </c>
      <c r="AO70">
        <v>1.7922239999999998</v>
      </c>
      <c r="AP70">
        <v>2.9283659999999996</v>
      </c>
      <c r="AQ70">
        <v>0</v>
      </c>
      <c r="AR70">
        <v>12.758927999999997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29.13188094268666</v>
      </c>
      <c r="BB70">
        <f t="shared" si="1"/>
        <v>810.40358832352456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165.02858049008961</v>
      </c>
      <c r="L71">
        <v>63.616084853291042</v>
      </c>
      <c r="M71">
        <v>0</v>
      </c>
      <c r="N71">
        <v>30.002631117347839</v>
      </c>
      <c r="O71">
        <v>50.379989475999004</v>
      </c>
      <c r="P71">
        <v>67.466868959744303</v>
      </c>
      <c r="Q71">
        <v>1.5206904155172414</v>
      </c>
      <c r="R71">
        <v>5.3793520107579456</v>
      </c>
      <c r="S71">
        <v>6.7010968210361073</v>
      </c>
      <c r="T71">
        <v>0</v>
      </c>
      <c r="U71">
        <v>292.59202157134371</v>
      </c>
      <c r="V71">
        <v>5.2731484257871069</v>
      </c>
      <c r="W71">
        <v>8.8370977761238443</v>
      </c>
      <c r="X71">
        <v>37.469382865730346</v>
      </c>
      <c r="Y71">
        <v>0</v>
      </c>
      <c r="Z71">
        <v>0</v>
      </c>
      <c r="AA71">
        <v>3.0099</v>
      </c>
      <c r="AB71">
        <v>6.69038032</v>
      </c>
      <c r="AC71">
        <v>4.9211943739999988</v>
      </c>
      <c r="AD71">
        <v>4.6303691999999996</v>
      </c>
      <c r="AE71">
        <v>12.556885224</v>
      </c>
      <c r="AF71">
        <v>0</v>
      </c>
      <c r="AG71">
        <v>0</v>
      </c>
      <c r="AH71">
        <v>22.514356799999998</v>
      </c>
      <c r="AI71">
        <v>0.64668400000000004</v>
      </c>
      <c r="AJ71">
        <v>0</v>
      </c>
      <c r="AK71">
        <v>13.02092</v>
      </c>
      <c r="AL71">
        <v>15.345200000000002</v>
      </c>
      <c r="AM71">
        <v>2.674463492063492</v>
      </c>
      <c r="AN71">
        <v>0</v>
      </c>
      <c r="AO71">
        <v>1.7922239999999998</v>
      </c>
      <c r="AP71">
        <v>1.301496</v>
      </c>
      <c r="AQ71">
        <v>0</v>
      </c>
      <c r="AR71">
        <v>12.758927999999997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29.294846334410796</v>
      </c>
      <c r="BB71">
        <f t="shared" si="1"/>
        <v>814.93703514042124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165.02858049008961</v>
      </c>
      <c r="L72">
        <v>63.616084853291042</v>
      </c>
      <c r="M72">
        <v>0</v>
      </c>
      <c r="N72">
        <v>30.002631117347839</v>
      </c>
      <c r="O72">
        <v>50.379989475999004</v>
      </c>
      <c r="P72">
        <v>67.466868959744303</v>
      </c>
      <c r="Q72">
        <v>1.5206904155172414</v>
      </c>
      <c r="R72">
        <v>5.3793520107579456</v>
      </c>
      <c r="S72">
        <v>6.7010968210361073</v>
      </c>
      <c r="T72">
        <v>0</v>
      </c>
      <c r="U72">
        <v>292.59202157134371</v>
      </c>
      <c r="V72">
        <v>5.2731484257871069</v>
      </c>
      <c r="W72">
        <v>8.8370977761238443</v>
      </c>
      <c r="X72">
        <v>37.469382865730346</v>
      </c>
      <c r="Y72">
        <v>0</v>
      </c>
      <c r="Z72">
        <v>0</v>
      </c>
      <c r="AA72">
        <v>3.0099</v>
      </c>
      <c r="AB72">
        <v>6.69038032</v>
      </c>
      <c r="AC72">
        <v>4.9211943739999988</v>
      </c>
      <c r="AD72">
        <v>4.6303691999999996</v>
      </c>
      <c r="AE72">
        <v>12.556885224</v>
      </c>
      <c r="AF72">
        <v>0</v>
      </c>
      <c r="AG72">
        <v>0</v>
      </c>
      <c r="AH72">
        <v>23.765154400000004</v>
      </c>
      <c r="AI72">
        <v>3.7184330000000001</v>
      </c>
      <c r="AJ72">
        <v>0</v>
      </c>
      <c r="AK72">
        <v>13.02092</v>
      </c>
      <c r="AL72">
        <v>15.345200000000002</v>
      </c>
      <c r="AM72">
        <v>2.674463492063492</v>
      </c>
      <c r="AN72">
        <v>0</v>
      </c>
      <c r="AO72">
        <v>1.7922239999999998</v>
      </c>
      <c r="AP72">
        <v>1.301496</v>
      </c>
      <c r="AQ72">
        <v>0</v>
      </c>
      <c r="AR72">
        <v>12.758927999999997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29.444838922410799</v>
      </c>
      <c r="BB72">
        <f t="shared" si="1"/>
        <v>819.10958915242122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165.02858049008961</v>
      </c>
      <c r="L73">
        <v>63.616084853291042</v>
      </c>
      <c r="M73">
        <v>0</v>
      </c>
      <c r="N73">
        <v>30.002631117347839</v>
      </c>
      <c r="O73">
        <v>50.379989475999004</v>
      </c>
      <c r="P73">
        <v>67.466868959744303</v>
      </c>
      <c r="Q73">
        <v>1.5206904155172414</v>
      </c>
      <c r="R73">
        <v>5.3793520107579456</v>
      </c>
      <c r="S73">
        <v>6.7010968210361073</v>
      </c>
      <c r="T73">
        <v>0</v>
      </c>
      <c r="U73">
        <v>292.59202157134371</v>
      </c>
      <c r="V73">
        <v>5.2731484257871069</v>
      </c>
      <c r="W73">
        <v>8.8370977761238443</v>
      </c>
      <c r="X73">
        <v>37.469382865730346</v>
      </c>
      <c r="Y73">
        <v>0</v>
      </c>
      <c r="Z73">
        <v>0</v>
      </c>
      <c r="AA73">
        <v>3.0099</v>
      </c>
      <c r="AB73">
        <v>6.69038032</v>
      </c>
      <c r="AC73">
        <v>4.9211943739999988</v>
      </c>
      <c r="AD73">
        <v>4.6303691999999996</v>
      </c>
      <c r="AE73">
        <v>12.556885224</v>
      </c>
      <c r="AF73">
        <v>0</v>
      </c>
      <c r="AG73">
        <v>0</v>
      </c>
      <c r="AH73">
        <v>23.765154400000004</v>
      </c>
      <c r="AI73">
        <v>3.7184330000000001</v>
      </c>
      <c r="AJ73">
        <v>0</v>
      </c>
      <c r="AK73">
        <v>13.02092</v>
      </c>
      <c r="AL73">
        <v>11.804</v>
      </c>
      <c r="AM73">
        <v>2.674463492063492</v>
      </c>
      <c r="AN73">
        <v>0</v>
      </c>
      <c r="AO73">
        <v>1.7922239999999998</v>
      </c>
      <c r="AP73">
        <v>1.301496</v>
      </c>
      <c r="AQ73">
        <v>0</v>
      </c>
      <c r="AR73">
        <v>12.758927999999997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29.321959231619058</v>
      </c>
      <c r="BB73">
        <f t="shared" si="1"/>
        <v>815.69126884321292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165.02858049008961</v>
      </c>
      <c r="L74">
        <v>63.616084853291042</v>
      </c>
      <c r="M74">
        <v>0</v>
      </c>
      <c r="N74">
        <v>30.002631117347839</v>
      </c>
      <c r="O74">
        <v>50.379989475999004</v>
      </c>
      <c r="P74">
        <v>67.466868959744303</v>
      </c>
      <c r="Q74">
        <v>1.5206904155172414</v>
      </c>
      <c r="R74">
        <v>5.3793520107579456</v>
      </c>
      <c r="S74">
        <v>6.7010968210361073</v>
      </c>
      <c r="T74">
        <v>0</v>
      </c>
      <c r="U74">
        <v>292.59202157134371</v>
      </c>
      <c r="V74">
        <v>5.2731484257871069</v>
      </c>
      <c r="W74">
        <v>8.8370977761238443</v>
      </c>
      <c r="X74">
        <v>37.469382865730346</v>
      </c>
      <c r="Y74">
        <v>0</v>
      </c>
      <c r="Z74">
        <v>0</v>
      </c>
      <c r="AA74">
        <v>3.0099</v>
      </c>
      <c r="AB74">
        <v>6.69038032</v>
      </c>
      <c r="AC74">
        <v>4.9211943739999988</v>
      </c>
      <c r="AD74">
        <v>4.6303691999999996</v>
      </c>
      <c r="AE74">
        <v>12.556885224</v>
      </c>
      <c r="AF74">
        <v>0</v>
      </c>
      <c r="AG74">
        <v>0</v>
      </c>
      <c r="AH74">
        <v>23.765154400000004</v>
      </c>
      <c r="AI74">
        <v>3.7184330000000001</v>
      </c>
      <c r="AJ74">
        <v>0</v>
      </c>
      <c r="AK74">
        <v>13.02092</v>
      </c>
      <c r="AL74">
        <v>11.804</v>
      </c>
      <c r="AM74">
        <v>2.674463492063492</v>
      </c>
      <c r="AN74">
        <v>0</v>
      </c>
      <c r="AO74">
        <v>1.7922239999999998</v>
      </c>
      <c r="AP74">
        <v>1.301496</v>
      </c>
      <c r="AQ74">
        <v>0</v>
      </c>
      <c r="AR74">
        <v>12.758927999999997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29.321959231619058</v>
      </c>
      <c r="BB74">
        <f t="shared" si="1"/>
        <v>815.69126884321292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166.56083875891534</v>
      </c>
      <c r="L75">
        <v>65.905342558884641</v>
      </c>
      <c r="M75">
        <v>0</v>
      </c>
      <c r="N75">
        <v>30.002631117347839</v>
      </c>
      <c r="O75">
        <v>50.379989475999004</v>
      </c>
      <c r="P75">
        <v>67.466868959744303</v>
      </c>
      <c r="Q75">
        <v>1.5211025224137933</v>
      </c>
      <c r="R75">
        <v>5.3793520107579456</v>
      </c>
      <c r="S75">
        <v>6.7010968210361073</v>
      </c>
      <c r="T75">
        <v>0</v>
      </c>
      <c r="U75">
        <v>292.59202157134371</v>
      </c>
      <c r="V75">
        <v>5.2731484257871069</v>
      </c>
      <c r="W75">
        <v>8.8370977761238443</v>
      </c>
      <c r="X75">
        <v>37.469382865730346</v>
      </c>
      <c r="Y75">
        <v>0</v>
      </c>
      <c r="Z75">
        <v>1.6763999999999999</v>
      </c>
      <c r="AA75">
        <v>7.1234299999999999</v>
      </c>
      <c r="AB75">
        <v>10.035570479999999</v>
      </c>
      <c r="AC75">
        <v>7.381953231999999</v>
      </c>
      <c r="AD75">
        <v>4.6303691999999996</v>
      </c>
      <c r="AE75">
        <v>12.556885224</v>
      </c>
      <c r="AF75">
        <v>0</v>
      </c>
      <c r="AG75">
        <v>0</v>
      </c>
      <c r="AH75">
        <v>29.706442999999997</v>
      </c>
      <c r="AI75">
        <v>0.64668400000000004</v>
      </c>
      <c r="AJ75">
        <v>0</v>
      </c>
      <c r="AK75">
        <v>13.02092</v>
      </c>
      <c r="AL75">
        <v>14.755000000000003</v>
      </c>
      <c r="AM75">
        <v>2.674463492063492</v>
      </c>
      <c r="AN75">
        <v>0</v>
      </c>
      <c r="AO75">
        <v>1.7922239999999998</v>
      </c>
      <c r="AP75">
        <v>0.84597239999999985</v>
      </c>
      <c r="AQ75">
        <v>0</v>
      </c>
      <c r="AR75">
        <v>12.758927999999997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30.043122933848945</v>
      </c>
      <c r="BB75">
        <f t="shared" si="1"/>
        <v>835.75292824029873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165.03573207639243</v>
      </c>
      <c r="L76">
        <v>63.617461842235159</v>
      </c>
      <c r="M76">
        <v>0</v>
      </c>
      <c r="N76">
        <v>30.002631117347839</v>
      </c>
      <c r="O76">
        <v>50.379989475999004</v>
      </c>
      <c r="P76">
        <v>67.466868959744303</v>
      </c>
      <c r="Q76">
        <v>1.5211025224137933</v>
      </c>
      <c r="R76">
        <v>5.3793520107579456</v>
      </c>
      <c r="S76">
        <v>6.7010968210361073</v>
      </c>
      <c r="T76">
        <v>0</v>
      </c>
      <c r="U76">
        <v>292.59202157134371</v>
      </c>
      <c r="V76">
        <v>5.2731484257871069</v>
      </c>
      <c r="W76">
        <v>8.8370977761238443</v>
      </c>
      <c r="X76">
        <v>37.469382865730346</v>
      </c>
      <c r="Y76">
        <v>0</v>
      </c>
      <c r="Z76">
        <v>1.6763999999999999</v>
      </c>
      <c r="AA76">
        <v>10.70561232</v>
      </c>
      <c r="AB76">
        <v>10.035570479999999</v>
      </c>
      <c r="AC76">
        <v>7.381953231999999</v>
      </c>
      <c r="AD76">
        <v>4.6303691999999996</v>
      </c>
      <c r="AE76">
        <v>12.556885224</v>
      </c>
      <c r="AF76">
        <v>0</v>
      </c>
      <c r="AG76">
        <v>0</v>
      </c>
      <c r="AH76">
        <v>29.706442999999997</v>
      </c>
      <c r="AI76">
        <v>0.64668400000000004</v>
      </c>
      <c r="AJ76">
        <v>0</v>
      </c>
      <c r="AK76">
        <v>13.02092</v>
      </c>
      <c r="AL76">
        <v>14.755000000000003</v>
      </c>
      <c r="AM76">
        <v>2.674463492063492</v>
      </c>
      <c r="AN76">
        <v>0</v>
      </c>
      <c r="AO76">
        <v>1.7922239999999998</v>
      </c>
      <c r="AP76">
        <v>0.84597239999999985</v>
      </c>
      <c r="AQ76">
        <v>0</v>
      </c>
      <c r="AR76">
        <v>12.758927999999997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30.035113676720822</v>
      </c>
      <c r="BB76">
        <f t="shared" si="1"/>
        <v>835.53013241825465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165.02685567296996</v>
      </c>
      <c r="L77">
        <v>65.202300628873488</v>
      </c>
      <c r="M77">
        <v>0</v>
      </c>
      <c r="N77">
        <v>30.002631117347839</v>
      </c>
      <c r="O77">
        <v>50.379989475999004</v>
      </c>
      <c r="P77">
        <v>67.466868959744303</v>
      </c>
      <c r="Q77">
        <v>1.5755571813471503</v>
      </c>
      <c r="R77">
        <v>5.5762845540341734</v>
      </c>
      <c r="S77">
        <v>6.9420398584204719</v>
      </c>
      <c r="T77">
        <v>0</v>
      </c>
      <c r="U77">
        <v>292.59202157134371</v>
      </c>
      <c r="V77">
        <v>5.4594426603128552</v>
      </c>
      <c r="W77">
        <v>9.1582584221494496</v>
      </c>
      <c r="X77">
        <v>38.816084489325839</v>
      </c>
      <c r="Y77">
        <v>0</v>
      </c>
      <c r="Z77">
        <v>1.6763999999999999</v>
      </c>
      <c r="AA77">
        <v>10.70561232</v>
      </c>
      <c r="AB77">
        <v>10.035570479999999</v>
      </c>
      <c r="AC77">
        <v>7.381953231999999</v>
      </c>
      <c r="AD77">
        <v>4.6303691999999996</v>
      </c>
      <c r="AE77">
        <v>12.556885224</v>
      </c>
      <c r="AF77">
        <v>0</v>
      </c>
      <c r="AG77">
        <v>0</v>
      </c>
      <c r="AH77">
        <v>29.706442999999997</v>
      </c>
      <c r="AI77">
        <v>0.64668400000000004</v>
      </c>
      <c r="AJ77">
        <v>0</v>
      </c>
      <c r="AK77">
        <v>13.02092</v>
      </c>
      <c r="AL77">
        <v>14.755000000000003</v>
      </c>
      <c r="AM77">
        <v>2.674463492063492</v>
      </c>
      <c r="AN77">
        <v>0</v>
      </c>
      <c r="AO77">
        <v>1.7922239999999998</v>
      </c>
      <c r="AP77">
        <v>2.4728423999999998</v>
      </c>
      <c r="AQ77">
        <v>0</v>
      </c>
      <c r="AR77">
        <v>12.758927999999997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30.227674913513997</v>
      </c>
      <c r="BB77">
        <f t="shared" si="1"/>
        <v>840.88689030841783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165.02685567296996</v>
      </c>
      <c r="L78">
        <v>65.202300628873488</v>
      </c>
      <c r="M78">
        <v>0</v>
      </c>
      <c r="N78">
        <v>30.002631117347839</v>
      </c>
      <c r="O78">
        <v>50.379989475999004</v>
      </c>
      <c r="P78">
        <v>67.466868959744303</v>
      </c>
      <c r="Q78">
        <v>1.5755571813471503</v>
      </c>
      <c r="R78">
        <v>5.5762845540341734</v>
      </c>
      <c r="S78">
        <v>6.9420398584204719</v>
      </c>
      <c r="T78">
        <v>0</v>
      </c>
      <c r="U78">
        <v>292.59202157134371</v>
      </c>
      <c r="V78">
        <v>5.4594426603128552</v>
      </c>
      <c r="W78">
        <v>9.1582584221494496</v>
      </c>
      <c r="X78">
        <v>38.816084489325839</v>
      </c>
      <c r="Y78">
        <v>0</v>
      </c>
      <c r="Z78">
        <v>1.6763999999999999</v>
      </c>
      <c r="AA78">
        <v>10.70561232</v>
      </c>
      <c r="AB78">
        <v>10.035570479999999</v>
      </c>
      <c r="AC78">
        <v>7.381953231999999</v>
      </c>
      <c r="AD78">
        <v>6.945553799999999</v>
      </c>
      <c r="AE78">
        <v>12.556885224</v>
      </c>
      <c r="AF78">
        <v>0</v>
      </c>
      <c r="AG78">
        <v>0</v>
      </c>
      <c r="AH78">
        <v>29.706442999999997</v>
      </c>
      <c r="AI78">
        <v>0.64668400000000004</v>
      </c>
      <c r="AJ78">
        <v>0</v>
      </c>
      <c r="AK78">
        <v>13.02092</v>
      </c>
      <c r="AL78">
        <v>14.755000000000003</v>
      </c>
      <c r="AM78">
        <v>2.674463492063492</v>
      </c>
      <c r="AN78">
        <v>0</v>
      </c>
      <c r="AO78">
        <v>1.7922239999999998</v>
      </c>
      <c r="AP78">
        <v>2.4728423999999998</v>
      </c>
      <c r="AQ78">
        <v>0</v>
      </c>
      <c r="AR78">
        <v>12.758927999999997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30.308011811513996</v>
      </c>
      <c r="BB78">
        <f t="shared" si="1"/>
        <v>843.12173801041774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79.995535714285694</v>
      </c>
      <c r="L79">
        <v>18.00473723938676</v>
      </c>
      <c r="M79">
        <v>0</v>
      </c>
      <c r="N79">
        <v>30.002631117347839</v>
      </c>
      <c r="O79">
        <v>50.379989475999004</v>
      </c>
      <c r="P79">
        <v>67.466868959744303</v>
      </c>
      <c r="Q79">
        <v>1.5746396382608698</v>
      </c>
      <c r="R79">
        <v>5.3808416206261516</v>
      </c>
      <c r="S79">
        <v>6.7015653994490361</v>
      </c>
      <c r="T79">
        <v>0</v>
      </c>
      <c r="U79">
        <v>292.59202157134371</v>
      </c>
      <c r="V79">
        <v>5.2635500891265599</v>
      </c>
      <c r="W79">
        <v>8.8348024503591045</v>
      </c>
      <c r="X79">
        <v>37.469420860716568</v>
      </c>
      <c r="Y79">
        <v>0</v>
      </c>
      <c r="Z79">
        <v>4.9939955999999999</v>
      </c>
      <c r="AA79">
        <v>10.70561232</v>
      </c>
      <c r="AB79">
        <v>10.035570479999999</v>
      </c>
      <c r="AC79">
        <v>7.381953231999999</v>
      </c>
      <c r="AD79">
        <v>9.2607383999999993</v>
      </c>
      <c r="AE79">
        <v>12.556885224</v>
      </c>
      <c r="AF79">
        <v>0</v>
      </c>
      <c r="AG79">
        <v>0</v>
      </c>
      <c r="AH79">
        <v>35.6477316</v>
      </c>
      <c r="AI79">
        <v>1.9400519999999999</v>
      </c>
      <c r="AJ79">
        <v>0</v>
      </c>
      <c r="AK79">
        <v>13.02092</v>
      </c>
      <c r="AL79">
        <v>21.247200000000007</v>
      </c>
      <c r="AM79">
        <v>2.674463492063492</v>
      </c>
      <c r="AN79">
        <v>0</v>
      </c>
      <c r="AO79">
        <v>1.7922239999999998</v>
      </c>
      <c r="AP79">
        <v>0.78089759999999986</v>
      </c>
      <c r="AQ79">
        <v>0</v>
      </c>
      <c r="AR79">
        <v>12.758927999999997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26.252829530434813</v>
      </c>
      <c r="BB79">
        <f t="shared" si="1"/>
        <v>730.3128818362743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79.995535714285694</v>
      </c>
      <c r="L80">
        <v>18.00473723938676</v>
      </c>
      <c r="M80">
        <v>0</v>
      </c>
      <c r="N80">
        <v>30.002631117347839</v>
      </c>
      <c r="O80">
        <v>50.379989475999004</v>
      </c>
      <c r="P80">
        <v>67.466868959744303</v>
      </c>
      <c r="Q80">
        <v>1.5746396382608698</v>
      </c>
      <c r="R80">
        <v>5.3808416206261516</v>
      </c>
      <c r="S80">
        <v>6.7015653994490361</v>
      </c>
      <c r="T80">
        <v>0</v>
      </c>
      <c r="U80">
        <v>292.59202157134371</v>
      </c>
      <c r="V80">
        <v>5.2635500891265599</v>
      </c>
      <c r="W80">
        <v>8.8348024503591045</v>
      </c>
      <c r="X80">
        <v>37.469420860716568</v>
      </c>
      <c r="Y80">
        <v>0</v>
      </c>
      <c r="Z80">
        <v>4.9939955999999999</v>
      </c>
      <c r="AA80">
        <v>10.70561232</v>
      </c>
      <c r="AB80">
        <v>10.035570479999999</v>
      </c>
      <c r="AC80">
        <v>7.381953231999999</v>
      </c>
      <c r="AD80">
        <v>9.2607383999999993</v>
      </c>
      <c r="AE80">
        <v>12.556885224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13.02092</v>
      </c>
      <c r="AL80">
        <v>21.247200000000007</v>
      </c>
      <c r="AM80">
        <v>2.674463492063492</v>
      </c>
      <c r="AN80">
        <v>0</v>
      </c>
      <c r="AO80">
        <v>1.7922239999999998</v>
      </c>
      <c r="AP80">
        <v>0.78089759999999986</v>
      </c>
      <c r="AQ80">
        <v>0</v>
      </c>
      <c r="AR80">
        <v>12.758927999999997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26.623088378434812</v>
      </c>
      <c r="BB80">
        <f t="shared" si="1"/>
        <v>740.61290898827428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165.02685567296996</v>
      </c>
      <c r="L81">
        <v>63.618212913890694</v>
      </c>
      <c r="M81">
        <v>0</v>
      </c>
      <c r="N81">
        <v>30.002631117347839</v>
      </c>
      <c r="O81">
        <v>50.379989475999004</v>
      </c>
      <c r="P81">
        <v>67.466868959744303</v>
      </c>
      <c r="Q81">
        <v>1.5755970846286702</v>
      </c>
      <c r="R81">
        <v>5.3808416206261516</v>
      </c>
      <c r="S81">
        <v>6.7015653994490361</v>
      </c>
      <c r="T81">
        <v>0</v>
      </c>
      <c r="U81">
        <v>292.59202157134371</v>
      </c>
      <c r="V81">
        <v>5.2635500891265599</v>
      </c>
      <c r="W81">
        <v>8.8348024503591045</v>
      </c>
      <c r="X81">
        <v>37.469420860716568</v>
      </c>
      <c r="Y81">
        <v>0</v>
      </c>
      <c r="Z81">
        <v>4.9939955999999999</v>
      </c>
      <c r="AA81">
        <v>10.70561232</v>
      </c>
      <c r="AB81">
        <v>10.035570479999999</v>
      </c>
      <c r="AC81">
        <v>7.381953231999999</v>
      </c>
      <c r="AD81">
        <v>9.2607383999999993</v>
      </c>
      <c r="AE81">
        <v>12.556885224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13.02092</v>
      </c>
      <c r="AL81">
        <v>21.247200000000007</v>
      </c>
      <c r="AM81">
        <v>2.674463492063492</v>
      </c>
      <c r="AN81">
        <v>0</v>
      </c>
      <c r="AO81">
        <v>1.7922239999999998</v>
      </c>
      <c r="AP81">
        <v>0.78089759999999986</v>
      </c>
      <c r="AQ81">
        <v>0</v>
      </c>
      <c r="AR81">
        <v>12.758927999999997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31.156496146840897</v>
      </c>
      <c r="BB81">
        <f t="shared" si="1"/>
        <v>866.72525429942425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165.02685567296996</v>
      </c>
      <c r="L82">
        <v>63.616720283006131</v>
      </c>
      <c r="M82">
        <v>0</v>
      </c>
      <c r="N82">
        <v>30.002631117347839</v>
      </c>
      <c r="O82">
        <v>50.379989475999004</v>
      </c>
      <c r="P82">
        <v>67.466868959744303</v>
      </c>
      <c r="Q82">
        <v>1.5755970846286702</v>
      </c>
      <c r="R82">
        <v>5.3808416206261516</v>
      </c>
      <c r="S82">
        <v>6.7015653994490361</v>
      </c>
      <c r="T82">
        <v>0</v>
      </c>
      <c r="U82">
        <v>292.59202157134371</v>
      </c>
      <c r="V82">
        <v>5.2635500891265599</v>
      </c>
      <c r="W82">
        <v>8.8348024503591045</v>
      </c>
      <c r="X82">
        <v>37.469420860716568</v>
      </c>
      <c r="Y82">
        <v>0</v>
      </c>
      <c r="Z82">
        <v>4.9939955999999999</v>
      </c>
      <c r="AA82">
        <v>10.70561232</v>
      </c>
      <c r="AB82">
        <v>10.035570479999999</v>
      </c>
      <c r="AC82">
        <v>7.381953231999999</v>
      </c>
      <c r="AD82">
        <v>9.2607383999999993</v>
      </c>
      <c r="AE82">
        <v>12.556885224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13.02092</v>
      </c>
      <c r="AL82">
        <v>21.247200000000007</v>
      </c>
      <c r="AM82">
        <v>2.674463492063492</v>
      </c>
      <c r="AN82">
        <v>0</v>
      </c>
      <c r="AO82">
        <v>1.7922239999999998</v>
      </c>
      <c r="AP82">
        <v>0.78089759999999986</v>
      </c>
      <c r="AQ82">
        <v>0</v>
      </c>
      <c r="AR82">
        <v>12.758927999999997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31.156444353030185</v>
      </c>
      <c r="BB82">
        <f t="shared" si="1"/>
        <v>866.72381346235034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165.02685567296996</v>
      </c>
      <c r="L83">
        <v>63.616720283006131</v>
      </c>
      <c r="M83">
        <v>0</v>
      </c>
      <c r="N83">
        <v>30.002631117347839</v>
      </c>
      <c r="O83">
        <v>50.379989475999004</v>
      </c>
      <c r="P83">
        <v>67.466868959744303</v>
      </c>
      <c r="Q83">
        <v>1.5755970846286702</v>
      </c>
      <c r="R83">
        <v>5.3808416206261516</v>
      </c>
      <c r="S83">
        <v>6.7015653994490361</v>
      </c>
      <c r="T83">
        <v>0</v>
      </c>
      <c r="U83">
        <v>292.59202157134371</v>
      </c>
      <c r="V83">
        <v>5.2635500891265599</v>
      </c>
      <c r="W83">
        <v>8.8348024503591045</v>
      </c>
      <c r="X83">
        <v>37.469420860716568</v>
      </c>
      <c r="Y83">
        <v>0</v>
      </c>
      <c r="Z83">
        <v>4.9939955999999999</v>
      </c>
      <c r="AA83">
        <v>10.70561232</v>
      </c>
      <c r="AB83">
        <v>10.035570479999999</v>
      </c>
      <c r="AC83">
        <v>7.381953231999999</v>
      </c>
      <c r="AD83">
        <v>9.2607383999999993</v>
      </c>
      <c r="AE83">
        <v>12.556885224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13.02092</v>
      </c>
      <c r="AL83">
        <v>21.247200000000007</v>
      </c>
      <c r="AM83">
        <v>2.674463492063492</v>
      </c>
      <c r="AN83">
        <v>0</v>
      </c>
      <c r="AO83">
        <v>1.7922239999999998</v>
      </c>
      <c r="AP83">
        <v>0.78089759999999986</v>
      </c>
      <c r="AQ83">
        <v>0</v>
      </c>
      <c r="AR83">
        <v>12.758927999999997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31.156444353030185</v>
      </c>
      <c r="BB83">
        <f t="shared" si="1"/>
        <v>866.72381346235034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165.02685567296996</v>
      </c>
      <c r="L84">
        <v>63.616720283006131</v>
      </c>
      <c r="M84">
        <v>0</v>
      </c>
      <c r="N84">
        <v>30.002631117347839</v>
      </c>
      <c r="O84">
        <v>50.379989475999004</v>
      </c>
      <c r="P84">
        <v>67.466868959744303</v>
      </c>
      <c r="Q84">
        <v>1.5755970846286702</v>
      </c>
      <c r="R84">
        <v>5.3808416206261516</v>
      </c>
      <c r="S84">
        <v>6.7015653994490361</v>
      </c>
      <c r="T84">
        <v>0</v>
      </c>
      <c r="U84">
        <v>292.59202157134371</v>
      </c>
      <c r="V84">
        <v>5.2635500891265599</v>
      </c>
      <c r="W84">
        <v>8.8348024503591045</v>
      </c>
      <c r="X84">
        <v>37.469420860716568</v>
      </c>
      <c r="Y84">
        <v>0</v>
      </c>
      <c r="Z84">
        <v>4.9939955999999999</v>
      </c>
      <c r="AA84">
        <v>10.70561232</v>
      </c>
      <c r="AB84">
        <v>10.035570479999999</v>
      </c>
      <c r="AC84">
        <v>7.381953231999999</v>
      </c>
      <c r="AD84">
        <v>9.2607383999999993</v>
      </c>
      <c r="AE84">
        <v>12.556885224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13.02092</v>
      </c>
      <c r="AL84">
        <v>21.247200000000007</v>
      </c>
      <c r="AM84">
        <v>2.674463492063492</v>
      </c>
      <c r="AN84">
        <v>0</v>
      </c>
      <c r="AO84">
        <v>1.7922239999999998</v>
      </c>
      <c r="AP84">
        <v>0.78089759999999986</v>
      </c>
      <c r="AQ84">
        <v>0</v>
      </c>
      <c r="AR84">
        <v>12.758927999999997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31.156444353030185</v>
      </c>
      <c r="BB84">
        <f t="shared" si="1"/>
        <v>866.72381346235034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165.02685567296996</v>
      </c>
      <c r="L85">
        <v>63.616720283006131</v>
      </c>
      <c r="M85">
        <v>0</v>
      </c>
      <c r="N85">
        <v>30.002631117347839</v>
      </c>
      <c r="O85">
        <v>50.379989475999004</v>
      </c>
      <c r="P85">
        <v>67.466868959744303</v>
      </c>
      <c r="Q85">
        <v>1.5755970846286702</v>
      </c>
      <c r="R85">
        <v>5.3808416206261516</v>
      </c>
      <c r="S85">
        <v>6.7015653994490361</v>
      </c>
      <c r="T85">
        <v>0</v>
      </c>
      <c r="U85">
        <v>292.59202157134371</v>
      </c>
      <c r="V85">
        <v>5.2635500891265599</v>
      </c>
      <c r="W85">
        <v>8.8348024503591045</v>
      </c>
      <c r="X85">
        <v>37.469420860716568</v>
      </c>
      <c r="Y85">
        <v>0</v>
      </c>
      <c r="Z85">
        <v>4.9939955999999999</v>
      </c>
      <c r="AA85">
        <v>10.70561232</v>
      </c>
      <c r="AB85">
        <v>10.035570479999999</v>
      </c>
      <c r="AC85">
        <v>7.381953231999999</v>
      </c>
      <c r="AD85">
        <v>9.2607383999999993</v>
      </c>
      <c r="AE85">
        <v>12.556885224</v>
      </c>
      <c r="AF85">
        <v>0</v>
      </c>
      <c r="AG85">
        <v>0</v>
      </c>
      <c r="AH85">
        <v>35.6477316</v>
      </c>
      <c r="AI85">
        <v>12.610337999999999</v>
      </c>
      <c r="AJ85">
        <v>0</v>
      </c>
      <c r="AK85">
        <v>13.02092</v>
      </c>
      <c r="AL85">
        <v>15.345200000000002</v>
      </c>
      <c r="AM85">
        <v>2.674463492063492</v>
      </c>
      <c r="AN85">
        <v>0</v>
      </c>
      <c r="AO85">
        <v>1.7922239999999998</v>
      </c>
      <c r="AP85">
        <v>0.78089759999999986</v>
      </c>
      <c r="AQ85">
        <v>0</v>
      </c>
      <c r="AR85">
        <v>12.758927999999997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30.951644953030179</v>
      </c>
      <c r="BB85">
        <f t="shared" si="1"/>
        <v>861.02661286235036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165.02685567296996</v>
      </c>
      <c r="L86">
        <v>63.616720283006131</v>
      </c>
      <c r="M86">
        <v>0</v>
      </c>
      <c r="N86">
        <v>30.002631117347839</v>
      </c>
      <c r="O86">
        <v>50.379989475999004</v>
      </c>
      <c r="P86">
        <v>67.466868959744303</v>
      </c>
      <c r="Q86">
        <v>1.5755970846286702</v>
      </c>
      <c r="R86">
        <v>5.3808416206261516</v>
      </c>
      <c r="S86">
        <v>6.7015653994490361</v>
      </c>
      <c r="T86">
        <v>0</v>
      </c>
      <c r="U86">
        <v>292.59202157134371</v>
      </c>
      <c r="V86">
        <v>5.2635500891265599</v>
      </c>
      <c r="W86">
        <v>8.8348024503591045</v>
      </c>
      <c r="X86">
        <v>37.469420860716568</v>
      </c>
      <c r="Y86">
        <v>0</v>
      </c>
      <c r="Z86">
        <v>3.9116</v>
      </c>
      <c r="AA86">
        <v>10.70561232</v>
      </c>
      <c r="AB86">
        <v>10.035570479999999</v>
      </c>
      <c r="AC86">
        <v>7.381953231999999</v>
      </c>
      <c r="AD86">
        <v>9.2607383999999993</v>
      </c>
      <c r="AE86">
        <v>12.556885224</v>
      </c>
      <c r="AF86">
        <v>0</v>
      </c>
      <c r="AG86">
        <v>0</v>
      </c>
      <c r="AH86">
        <v>35.6477316</v>
      </c>
      <c r="AI86">
        <v>1.9400519999999999</v>
      </c>
      <c r="AJ86">
        <v>0</v>
      </c>
      <c r="AK86">
        <v>13.02092</v>
      </c>
      <c r="AL86">
        <v>15.345200000000002</v>
      </c>
      <c r="AM86">
        <v>2.674463492063492</v>
      </c>
      <c r="AN86">
        <v>0</v>
      </c>
      <c r="AO86">
        <v>1.7922239999999998</v>
      </c>
      <c r="AP86">
        <v>0.78089759999999986</v>
      </c>
      <c r="AQ86">
        <v>0</v>
      </c>
      <c r="AR86">
        <v>12.758927999999997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30.543826871030188</v>
      </c>
      <c r="BB86">
        <f t="shared" si="1"/>
        <v>849.68174934435046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165.02685567296996</v>
      </c>
      <c r="L87">
        <v>63.616720283006131</v>
      </c>
      <c r="M87">
        <v>0</v>
      </c>
      <c r="N87">
        <v>30.002631117347839</v>
      </c>
      <c r="O87">
        <v>50.379989475999004</v>
      </c>
      <c r="P87">
        <v>67.466868959744303</v>
      </c>
      <c r="Q87">
        <v>1.5755970846286702</v>
      </c>
      <c r="R87">
        <v>5.3808416206261516</v>
      </c>
      <c r="S87">
        <v>6.7015653994490361</v>
      </c>
      <c r="T87">
        <v>0</v>
      </c>
      <c r="U87">
        <v>292.59202157134371</v>
      </c>
      <c r="V87">
        <v>5.2635500891265599</v>
      </c>
      <c r="W87">
        <v>8.8348024503591045</v>
      </c>
      <c r="X87">
        <v>37.469420860716568</v>
      </c>
      <c r="Y87">
        <v>0</v>
      </c>
      <c r="Z87">
        <v>1.397</v>
      </c>
      <c r="AA87">
        <v>10.70561232</v>
      </c>
      <c r="AB87">
        <v>10.035570479999999</v>
      </c>
      <c r="AC87">
        <v>7.381953231999999</v>
      </c>
      <c r="AD87">
        <v>9.2607383999999993</v>
      </c>
      <c r="AE87">
        <v>12.556885224</v>
      </c>
      <c r="AF87">
        <v>0</v>
      </c>
      <c r="AG87">
        <v>0</v>
      </c>
      <c r="AH87">
        <v>35.6477316</v>
      </c>
      <c r="AI87">
        <v>0.64668400000000004</v>
      </c>
      <c r="AJ87">
        <v>0</v>
      </c>
      <c r="AK87">
        <v>13.02092</v>
      </c>
      <c r="AL87">
        <v>15.345200000000002</v>
      </c>
      <c r="AM87">
        <v>0</v>
      </c>
      <c r="AN87">
        <v>0</v>
      </c>
      <c r="AO87">
        <v>1.7922239999999998</v>
      </c>
      <c r="AP87">
        <v>0.78089759999999986</v>
      </c>
      <c r="AQ87">
        <v>0</v>
      </c>
      <c r="AR87">
        <v>12.758927999999997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30.318886419506374</v>
      </c>
      <c r="BB87">
        <f t="shared" si="1"/>
        <v>843.4242583038108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165.02685567296996</v>
      </c>
      <c r="L88">
        <v>63.616720283006131</v>
      </c>
      <c r="M88">
        <v>0</v>
      </c>
      <c r="N88">
        <v>30.002631117347839</v>
      </c>
      <c r="O88">
        <v>50.379989475999004</v>
      </c>
      <c r="P88">
        <v>67.466868959744303</v>
      </c>
      <c r="Q88">
        <v>1.5755970846286702</v>
      </c>
      <c r="R88">
        <v>5.3808416206261516</v>
      </c>
      <c r="S88">
        <v>6.7015653994490361</v>
      </c>
      <c r="T88">
        <v>0</v>
      </c>
      <c r="U88">
        <v>292.59202157134371</v>
      </c>
      <c r="V88">
        <v>5.2635500891265599</v>
      </c>
      <c r="W88">
        <v>8.8348024503591045</v>
      </c>
      <c r="X88">
        <v>37.469420860716568</v>
      </c>
      <c r="Y88">
        <v>0</v>
      </c>
      <c r="Z88">
        <v>1.397</v>
      </c>
      <c r="AA88">
        <v>10.70561232</v>
      </c>
      <c r="AB88">
        <v>10.035570479999999</v>
      </c>
      <c r="AC88">
        <v>7.381953231999999</v>
      </c>
      <c r="AD88">
        <v>9.2607383999999993</v>
      </c>
      <c r="AE88">
        <v>12.556885224</v>
      </c>
      <c r="AF88">
        <v>0</v>
      </c>
      <c r="AG88">
        <v>0</v>
      </c>
      <c r="AH88">
        <v>35.6477316</v>
      </c>
      <c r="AI88">
        <v>0</v>
      </c>
      <c r="AJ88">
        <v>0</v>
      </c>
      <c r="AK88">
        <v>13.02092</v>
      </c>
      <c r="AL88">
        <v>15.345200000000002</v>
      </c>
      <c r="AM88">
        <v>0</v>
      </c>
      <c r="AN88">
        <v>0</v>
      </c>
      <c r="AO88">
        <v>1.7922239999999998</v>
      </c>
      <c r="AP88">
        <v>0.78089759999999986</v>
      </c>
      <c r="AQ88">
        <v>0</v>
      </c>
      <c r="AR88">
        <v>12.758927999999997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30.296446535506373</v>
      </c>
      <c r="BB88">
        <f t="shared" si="1"/>
        <v>842.8000141878108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165.02685567296996</v>
      </c>
      <c r="L89">
        <v>63.617573376018342</v>
      </c>
      <c r="M89">
        <v>0</v>
      </c>
      <c r="N89">
        <v>30.002631117347839</v>
      </c>
      <c r="O89">
        <v>50.379989475999004</v>
      </c>
      <c r="P89">
        <v>67.466868959744303</v>
      </c>
      <c r="Q89">
        <v>1.5755970846286702</v>
      </c>
      <c r="R89">
        <v>5.3808416206261516</v>
      </c>
      <c r="S89">
        <v>6.7015653994490361</v>
      </c>
      <c r="T89">
        <v>0</v>
      </c>
      <c r="U89">
        <v>292.59202157134371</v>
      </c>
      <c r="V89">
        <v>5.2635500891265599</v>
      </c>
      <c r="W89">
        <v>8.8348024503591045</v>
      </c>
      <c r="X89">
        <v>37.469420860716568</v>
      </c>
      <c r="Y89">
        <v>0</v>
      </c>
      <c r="Z89">
        <v>0.83819999999999995</v>
      </c>
      <c r="AA89">
        <v>10.70561232</v>
      </c>
      <c r="AB89">
        <v>10.035570479999999</v>
      </c>
      <c r="AC89">
        <v>7.381953231999999</v>
      </c>
      <c r="AD89">
        <v>9.2607383999999993</v>
      </c>
      <c r="AE89">
        <v>12.556885224</v>
      </c>
      <c r="AF89">
        <v>0</v>
      </c>
      <c r="AG89">
        <v>0</v>
      </c>
      <c r="AH89">
        <v>35.6477316</v>
      </c>
      <c r="AI89">
        <v>0</v>
      </c>
      <c r="AJ89">
        <v>0</v>
      </c>
      <c r="AK89">
        <v>13.02092</v>
      </c>
      <c r="AL89">
        <v>15.345200000000002</v>
      </c>
      <c r="AM89">
        <v>0</v>
      </c>
      <c r="AN89">
        <v>0</v>
      </c>
      <c r="AO89">
        <v>1.8818351999999998</v>
      </c>
      <c r="AP89">
        <v>0.78089759999999986</v>
      </c>
      <c r="AQ89">
        <v>0</v>
      </c>
      <c r="AR89">
        <v>12.758927999999997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30.280195245069098</v>
      </c>
      <c r="BB89">
        <f t="shared" si="1"/>
        <v>842.34792977126017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165.02685567296996</v>
      </c>
      <c r="L90">
        <v>63.617573376018342</v>
      </c>
      <c r="M90">
        <v>0</v>
      </c>
      <c r="N90">
        <v>30.002631117347839</v>
      </c>
      <c r="O90">
        <v>50.379989475999004</v>
      </c>
      <c r="P90">
        <v>67.466868959744303</v>
      </c>
      <c r="Q90">
        <v>1.5755970846286702</v>
      </c>
      <c r="R90">
        <v>5.3808416206261516</v>
      </c>
      <c r="S90">
        <v>6.7015653994490361</v>
      </c>
      <c r="T90">
        <v>0</v>
      </c>
      <c r="U90">
        <v>292.59202157134371</v>
      </c>
      <c r="V90">
        <v>5.2635500891265599</v>
      </c>
      <c r="W90">
        <v>8.8348024503591045</v>
      </c>
      <c r="X90">
        <v>37.469420860716568</v>
      </c>
      <c r="Y90">
        <v>0</v>
      </c>
      <c r="Z90">
        <v>0.83819999999999995</v>
      </c>
      <c r="AA90">
        <v>10.70561232</v>
      </c>
      <c r="AB90">
        <v>10.035570479999999</v>
      </c>
      <c r="AC90">
        <v>7.381953231999999</v>
      </c>
      <c r="AD90">
        <v>9.2607383999999993</v>
      </c>
      <c r="AE90">
        <v>12.556885224</v>
      </c>
      <c r="AF90">
        <v>0</v>
      </c>
      <c r="AG90">
        <v>0</v>
      </c>
      <c r="AH90">
        <v>35.6477316</v>
      </c>
      <c r="AI90">
        <v>0</v>
      </c>
      <c r="AJ90">
        <v>0</v>
      </c>
      <c r="AK90">
        <v>13.02092</v>
      </c>
      <c r="AL90">
        <v>15.345200000000002</v>
      </c>
      <c r="AM90">
        <v>0</v>
      </c>
      <c r="AN90">
        <v>0</v>
      </c>
      <c r="AO90">
        <v>1.8818351999999998</v>
      </c>
      <c r="AP90">
        <v>0.78089759999999986</v>
      </c>
      <c r="AQ90">
        <v>0</v>
      </c>
      <c r="AR90">
        <v>12.758927999999997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30.280195245069098</v>
      </c>
      <c r="BB90">
        <f t="shared" si="1"/>
        <v>842.34792977126017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165.02685567296996</v>
      </c>
      <c r="L91">
        <v>63.617573376018342</v>
      </c>
      <c r="M91">
        <v>0</v>
      </c>
      <c r="N91">
        <v>30.002631117347839</v>
      </c>
      <c r="O91">
        <v>50.379989475999004</v>
      </c>
      <c r="P91">
        <v>67.466868959744303</v>
      </c>
      <c r="Q91">
        <v>1.5755970846286702</v>
      </c>
      <c r="R91">
        <v>5.3808416206261516</v>
      </c>
      <c r="S91">
        <v>6.7015653994490361</v>
      </c>
      <c r="T91">
        <v>0</v>
      </c>
      <c r="U91">
        <v>292.59202157134371</v>
      </c>
      <c r="V91">
        <v>5.2635500891265599</v>
      </c>
      <c r="W91">
        <v>8.8348024503591045</v>
      </c>
      <c r="X91">
        <v>37.469420860716568</v>
      </c>
      <c r="Y91">
        <v>0</v>
      </c>
      <c r="Z91">
        <v>4.9939955999999999</v>
      </c>
      <c r="AA91">
        <v>10.70561232</v>
      </c>
      <c r="AB91">
        <v>10.035570479999999</v>
      </c>
      <c r="AC91">
        <v>7.381953231999999</v>
      </c>
      <c r="AD91">
        <v>9.2607383999999993</v>
      </c>
      <c r="AE91">
        <v>12.556885224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13.02092</v>
      </c>
      <c r="AL91">
        <v>15.345200000000002</v>
      </c>
      <c r="AM91">
        <v>0</v>
      </c>
      <c r="AN91">
        <v>0</v>
      </c>
      <c r="AO91">
        <v>1.8818351999999998</v>
      </c>
      <c r="AP91">
        <v>0.78089759999999986</v>
      </c>
      <c r="AQ91">
        <v>0</v>
      </c>
      <c r="AR91">
        <v>12.758927999999997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30.424401459069099</v>
      </c>
      <c r="BB91">
        <f t="shared" si="1"/>
        <v>846.35951915726002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165.02685567296996</v>
      </c>
      <c r="L92">
        <v>63.617850224878062</v>
      </c>
      <c r="M92">
        <v>0</v>
      </c>
      <c r="N92">
        <v>30.002631117347839</v>
      </c>
      <c r="O92">
        <v>50.379989475999004</v>
      </c>
      <c r="P92">
        <v>67.466868959744303</v>
      </c>
      <c r="Q92">
        <v>1.5755970846286702</v>
      </c>
      <c r="R92">
        <v>5.3808416206261516</v>
      </c>
      <c r="S92">
        <v>6.7015653994490361</v>
      </c>
      <c r="T92">
        <v>0</v>
      </c>
      <c r="U92">
        <v>292.59202157134371</v>
      </c>
      <c r="V92">
        <v>5.2635500891265599</v>
      </c>
      <c r="W92">
        <v>8.8348024503591045</v>
      </c>
      <c r="X92">
        <v>37.469420860716568</v>
      </c>
      <c r="Y92">
        <v>0</v>
      </c>
      <c r="Z92">
        <v>4.9939955999999999</v>
      </c>
      <c r="AA92">
        <v>10.70561232</v>
      </c>
      <c r="AB92">
        <v>10.035570479999999</v>
      </c>
      <c r="AC92">
        <v>7.381953231999999</v>
      </c>
      <c r="AD92">
        <v>9.2607383999999993</v>
      </c>
      <c r="AE92">
        <v>12.556885224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13.02092</v>
      </c>
      <c r="AL92">
        <v>15.345200000000002</v>
      </c>
      <c r="AM92">
        <v>0</v>
      </c>
      <c r="AN92">
        <v>0</v>
      </c>
      <c r="AO92">
        <v>1.8818351999999998</v>
      </c>
      <c r="AP92">
        <v>0.78089759999999986</v>
      </c>
      <c r="AQ92">
        <v>0</v>
      </c>
      <c r="AR92">
        <v>12.758927999999997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30.424411065042744</v>
      </c>
      <c r="BB92">
        <f t="shared" si="1"/>
        <v>846.35978640014628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165.02685567296996</v>
      </c>
      <c r="L93">
        <v>63.617321339013998</v>
      </c>
      <c r="M93">
        <v>0</v>
      </c>
      <c r="N93">
        <v>30.002631117347839</v>
      </c>
      <c r="O93">
        <v>50.379989475999004</v>
      </c>
      <c r="P93">
        <v>67.649134790528237</v>
      </c>
      <c r="Q93">
        <v>1.5755970846286702</v>
      </c>
      <c r="R93">
        <v>5.3808416206261516</v>
      </c>
      <c r="S93">
        <v>6.7015653994490361</v>
      </c>
      <c r="T93">
        <v>0</v>
      </c>
      <c r="U93">
        <v>292.59202157134371</v>
      </c>
      <c r="V93">
        <v>5.2635500891265599</v>
      </c>
      <c r="W93">
        <v>8.8348024503591045</v>
      </c>
      <c r="X93">
        <v>37.469420860716568</v>
      </c>
      <c r="Y93">
        <v>0</v>
      </c>
      <c r="Z93">
        <v>4.9939955999999999</v>
      </c>
      <c r="AA93">
        <v>10.70561232</v>
      </c>
      <c r="AB93">
        <v>10.035570479999999</v>
      </c>
      <c r="AC93">
        <v>7.381953231999999</v>
      </c>
      <c r="AD93">
        <v>9.2607383999999993</v>
      </c>
      <c r="AE93">
        <v>12.556885224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13.02092</v>
      </c>
      <c r="AL93">
        <v>15.345200000000002</v>
      </c>
      <c r="AM93">
        <v>0</v>
      </c>
      <c r="AN93">
        <v>0</v>
      </c>
      <c r="AO93">
        <v>1.9042379999999999</v>
      </c>
      <c r="AP93">
        <v>0.78089759999999986</v>
      </c>
      <c r="AQ93">
        <v>0</v>
      </c>
      <c r="AR93">
        <v>12.758927999999997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30.431494583016072</v>
      </c>
      <c r="BB93">
        <f t="shared" si="1"/>
        <v>846.55684262709281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165.02685567296996</v>
      </c>
      <c r="L94">
        <v>63.617638605109953</v>
      </c>
      <c r="M94">
        <v>0</v>
      </c>
      <c r="N94">
        <v>30.002631117347839</v>
      </c>
      <c r="O94">
        <v>50.379989475999004</v>
      </c>
      <c r="P94">
        <v>67.649134790528237</v>
      </c>
      <c r="Q94">
        <v>1.5755970846286702</v>
      </c>
      <c r="R94">
        <v>5.3808416206261516</v>
      </c>
      <c r="S94">
        <v>6.7015653994490361</v>
      </c>
      <c r="T94">
        <v>0</v>
      </c>
      <c r="U94">
        <v>292.59202157134371</v>
      </c>
      <c r="V94">
        <v>5.2635500891265599</v>
      </c>
      <c r="W94">
        <v>8.8348024503591045</v>
      </c>
      <c r="X94">
        <v>37.469420860716568</v>
      </c>
      <c r="Y94">
        <v>0</v>
      </c>
      <c r="Z94">
        <v>4.9939955999999999</v>
      </c>
      <c r="AA94">
        <v>10.70561232</v>
      </c>
      <c r="AB94">
        <v>10.035570479999999</v>
      </c>
      <c r="AC94">
        <v>7.381953231999999</v>
      </c>
      <c r="AD94">
        <v>9.2607383999999993</v>
      </c>
      <c r="AE94">
        <v>12.556885224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13.02092</v>
      </c>
      <c r="AL94">
        <v>15.345200000000002</v>
      </c>
      <c r="AM94">
        <v>0</v>
      </c>
      <c r="AN94">
        <v>0</v>
      </c>
      <c r="AO94">
        <v>1.9042379999999999</v>
      </c>
      <c r="AP94">
        <v>0.78089759999999986</v>
      </c>
      <c r="AQ94">
        <v>0</v>
      </c>
      <c r="AR94">
        <v>12.758927999999997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30.43150559191702</v>
      </c>
      <c r="BB94">
        <f t="shared" si="1"/>
        <v>846.55714888428781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165.02685567296996</v>
      </c>
      <c r="L95">
        <v>63.61757575210251</v>
      </c>
      <c r="M95">
        <v>0</v>
      </c>
      <c r="N95">
        <v>30.002631117347839</v>
      </c>
      <c r="O95">
        <v>50.379989475999004</v>
      </c>
      <c r="P95">
        <v>67.649134790528237</v>
      </c>
      <c r="Q95">
        <v>1.5755970846286702</v>
      </c>
      <c r="R95">
        <v>5.3808416206261516</v>
      </c>
      <c r="S95">
        <v>6.7015653994490361</v>
      </c>
      <c r="T95">
        <v>0</v>
      </c>
      <c r="U95">
        <v>292.59202157134371</v>
      </c>
      <c r="V95">
        <v>5.2635500891265599</v>
      </c>
      <c r="W95">
        <v>8.8348024503591045</v>
      </c>
      <c r="X95">
        <v>37.469420860716568</v>
      </c>
      <c r="Y95">
        <v>0</v>
      </c>
      <c r="Z95">
        <v>0</v>
      </c>
      <c r="AA95">
        <v>10.70561232</v>
      </c>
      <c r="AB95">
        <v>10.035570479999999</v>
      </c>
      <c r="AC95">
        <v>6.7923155999999985</v>
      </c>
      <c r="AD95">
        <v>6.945553799999999</v>
      </c>
      <c r="AE95">
        <v>12.556885224</v>
      </c>
      <c r="AF95">
        <v>0</v>
      </c>
      <c r="AG95">
        <v>0</v>
      </c>
      <c r="AH95">
        <v>32.472629999999995</v>
      </c>
      <c r="AI95">
        <v>0</v>
      </c>
      <c r="AJ95">
        <v>0</v>
      </c>
      <c r="AK95">
        <v>13.02092</v>
      </c>
      <c r="AL95">
        <v>15.345200000000002</v>
      </c>
      <c r="AM95">
        <v>0</v>
      </c>
      <c r="AN95">
        <v>0</v>
      </c>
      <c r="AO95">
        <v>1.9042379999999999</v>
      </c>
      <c r="AP95">
        <v>0.78089759999999986</v>
      </c>
      <c r="AQ95">
        <v>0</v>
      </c>
      <c r="AR95">
        <v>12.758927999999997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30.047238748788228</v>
      </c>
      <c r="BB95">
        <f t="shared" si="1"/>
        <v>835.86743344240915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165.02685567296996</v>
      </c>
      <c r="L96">
        <v>63.617927577795854</v>
      </c>
      <c r="M96">
        <v>0</v>
      </c>
      <c r="N96">
        <v>30.002631117347839</v>
      </c>
      <c r="O96">
        <v>50.379989475999004</v>
      </c>
      <c r="P96">
        <v>67.649134790528237</v>
      </c>
      <c r="Q96">
        <v>1.5755970846286702</v>
      </c>
      <c r="R96">
        <v>5.3808416206261516</v>
      </c>
      <c r="S96">
        <v>6.7015653994490361</v>
      </c>
      <c r="T96">
        <v>0</v>
      </c>
      <c r="U96">
        <v>292.59202157134371</v>
      </c>
      <c r="V96">
        <v>5.2635500891265599</v>
      </c>
      <c r="W96">
        <v>8.8348024503591045</v>
      </c>
      <c r="X96">
        <v>37.469420860716568</v>
      </c>
      <c r="Y96">
        <v>0</v>
      </c>
      <c r="Z96">
        <v>0</v>
      </c>
      <c r="AA96">
        <v>10.70561232</v>
      </c>
      <c r="AB96">
        <v>10.035570479999999</v>
      </c>
      <c r="AC96">
        <v>6.7923155999999985</v>
      </c>
      <c r="AD96">
        <v>4.6303691999999996</v>
      </c>
      <c r="AE96">
        <v>12.556885224</v>
      </c>
      <c r="AF96">
        <v>0</v>
      </c>
      <c r="AG96">
        <v>0</v>
      </c>
      <c r="AH96">
        <v>28.864559999999994</v>
      </c>
      <c r="AI96">
        <v>0</v>
      </c>
      <c r="AJ96">
        <v>0</v>
      </c>
      <c r="AK96">
        <v>13.02092</v>
      </c>
      <c r="AL96">
        <v>15.345200000000002</v>
      </c>
      <c r="AM96">
        <v>0</v>
      </c>
      <c r="AN96">
        <v>0</v>
      </c>
      <c r="AO96">
        <v>1.9042379999999999</v>
      </c>
      <c r="AP96">
        <v>0.78089759999999986</v>
      </c>
      <c r="AQ96">
        <v>0</v>
      </c>
      <c r="AR96">
        <v>12.758927999999997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29.841713903057371</v>
      </c>
      <c r="BB96">
        <f t="shared" si="1"/>
        <v>830.15005551383342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165.02685567296996</v>
      </c>
      <c r="L97">
        <v>63.617718004370801</v>
      </c>
      <c r="M97">
        <v>0</v>
      </c>
      <c r="N97">
        <v>30.002631117347839</v>
      </c>
      <c r="O97">
        <v>50.379989475999004</v>
      </c>
      <c r="P97">
        <v>67.649134790528237</v>
      </c>
      <c r="Q97">
        <v>1.5755970846286702</v>
      </c>
      <c r="R97">
        <v>5.3808416206261516</v>
      </c>
      <c r="S97">
        <v>6.7015653994490361</v>
      </c>
      <c r="T97">
        <v>0</v>
      </c>
      <c r="U97">
        <v>292.59202157134371</v>
      </c>
      <c r="V97">
        <v>5.2635500891265599</v>
      </c>
      <c r="W97">
        <v>8.8348024503591045</v>
      </c>
      <c r="X97">
        <v>37.469420860716568</v>
      </c>
      <c r="Y97">
        <v>0</v>
      </c>
      <c r="Z97">
        <v>0</v>
      </c>
      <c r="AA97">
        <v>10.70561232</v>
      </c>
      <c r="AB97">
        <v>10.035570479999999</v>
      </c>
      <c r="AC97">
        <v>6.7923155999999985</v>
      </c>
      <c r="AD97">
        <v>4.6303691999999996</v>
      </c>
      <c r="AE97">
        <v>12.556885224</v>
      </c>
      <c r="AF97">
        <v>0</v>
      </c>
      <c r="AG97">
        <v>0</v>
      </c>
      <c r="AH97">
        <v>27.252955399999998</v>
      </c>
      <c r="AI97">
        <v>0</v>
      </c>
      <c r="AJ97">
        <v>0</v>
      </c>
      <c r="AK97">
        <v>13.02092</v>
      </c>
      <c r="AL97">
        <v>15.345200000000002</v>
      </c>
      <c r="AM97">
        <v>0</v>
      </c>
      <c r="AN97">
        <v>0</v>
      </c>
      <c r="AO97">
        <v>1.9042379999999999</v>
      </c>
      <c r="AP97">
        <v>0.78089759999999986</v>
      </c>
      <c r="AQ97">
        <v>0</v>
      </c>
      <c r="AR97">
        <v>12.758927999999997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29.785783958908613</v>
      </c>
      <c r="BB97">
        <f t="shared" si="1"/>
        <v>828.59417128455709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165.02685567296996</v>
      </c>
      <c r="L98">
        <v>63.617490671707237</v>
      </c>
      <c r="M98">
        <v>0</v>
      </c>
      <c r="N98">
        <v>30.002631117347839</v>
      </c>
      <c r="O98">
        <v>50.379989475999004</v>
      </c>
      <c r="P98">
        <v>67.649134790528237</v>
      </c>
      <c r="Q98">
        <v>1.5755970846286702</v>
      </c>
      <c r="R98">
        <v>5.3808416206261516</v>
      </c>
      <c r="S98">
        <v>6.7015653994490361</v>
      </c>
      <c r="T98">
        <v>0</v>
      </c>
      <c r="U98">
        <v>292.59202157134371</v>
      </c>
      <c r="V98">
        <v>5.2635500891265599</v>
      </c>
      <c r="W98">
        <v>8.8348024503591045</v>
      </c>
      <c r="X98">
        <v>37.469420860716568</v>
      </c>
      <c r="Y98">
        <v>0</v>
      </c>
      <c r="Z98">
        <v>0</v>
      </c>
      <c r="AA98">
        <v>10.70561232</v>
      </c>
      <c r="AB98">
        <v>10.035570479999999</v>
      </c>
      <c r="AC98">
        <v>6.7923155999999985</v>
      </c>
      <c r="AD98">
        <v>4.6303691999999996</v>
      </c>
      <c r="AE98">
        <v>12.556885224</v>
      </c>
      <c r="AF98">
        <v>0</v>
      </c>
      <c r="AG98">
        <v>0</v>
      </c>
      <c r="AH98">
        <v>23.765154400000004</v>
      </c>
      <c r="AI98">
        <v>0</v>
      </c>
      <c r="AJ98">
        <v>0</v>
      </c>
      <c r="AK98">
        <v>13.02092</v>
      </c>
      <c r="AL98">
        <v>15.345200000000002</v>
      </c>
      <c r="AM98">
        <v>0</v>
      </c>
      <c r="AN98">
        <v>0</v>
      </c>
      <c r="AO98">
        <v>1.9042379999999999</v>
      </c>
      <c r="AP98">
        <v>0.78089759999999986</v>
      </c>
      <c r="AQ98">
        <v>0</v>
      </c>
      <c r="AR98">
        <v>12.758927999999997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29.664749388663683</v>
      </c>
      <c r="BB98">
        <f t="shared" si="1"/>
        <v>825.22717752213839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3.3392502042793826E-4</v>
      </c>
      <c r="K99">
        <f t="shared" si="2"/>
        <v>3.5549151949930691</v>
      </c>
      <c r="L99">
        <f t="shared" si="2"/>
        <v>1.3761230277572449</v>
      </c>
      <c r="M99">
        <f t="shared" si="2"/>
        <v>0</v>
      </c>
      <c r="N99">
        <f t="shared" si="2"/>
        <v>0.7200631468163482</v>
      </c>
      <c r="O99">
        <f t="shared" si="2"/>
        <v>1.2091197474239759</v>
      </c>
      <c r="P99">
        <f t="shared" si="2"/>
        <v>1.6346703476172926</v>
      </c>
      <c r="Q99">
        <f t="shared" si="2"/>
        <v>3.6972219103114191E-2</v>
      </c>
      <c r="R99">
        <f t="shared" si="2"/>
        <v>0.1187997601845958</v>
      </c>
      <c r="S99">
        <f t="shared" si="2"/>
        <v>0.14802013551409263</v>
      </c>
      <c r="T99">
        <f t="shared" si="2"/>
        <v>0</v>
      </c>
      <c r="U99">
        <f t="shared" si="2"/>
        <v>7.0222085177122588</v>
      </c>
      <c r="V99">
        <f t="shared" si="2"/>
        <v>0.12660191157283376</v>
      </c>
      <c r="W99">
        <f t="shared" si="2"/>
        <v>0.21226917985225932</v>
      </c>
      <c r="X99">
        <f t="shared" si="2"/>
        <v>0.89994060509930773</v>
      </c>
      <c r="Y99">
        <f t="shared" si="2"/>
        <v>0</v>
      </c>
      <c r="Z99">
        <f t="shared" si="2"/>
        <v>4.2912766600000013E-2</v>
      </c>
      <c r="AA99">
        <f t="shared" si="2"/>
        <v>8.2150003340000013E-2</v>
      </c>
      <c r="AB99">
        <f t="shared" si="2"/>
        <v>0.17123615359000002</v>
      </c>
      <c r="AC99">
        <f t="shared" si="2"/>
        <v>0.12606780310899987</v>
      </c>
      <c r="AD99">
        <f t="shared" si="2"/>
        <v>0.11575922999999989</v>
      </c>
      <c r="AE99">
        <f t="shared" si="2"/>
        <v>0.30136524537600012</v>
      </c>
      <c r="AF99">
        <f t="shared" si="2"/>
        <v>0</v>
      </c>
      <c r="AG99">
        <f t="shared" si="2"/>
        <v>0</v>
      </c>
      <c r="AH99">
        <f t="shared" si="2"/>
        <v>0.54842664000000019</v>
      </c>
      <c r="AI99">
        <f t="shared" si="2"/>
        <v>4.7248349749999995E-2</v>
      </c>
      <c r="AJ99">
        <f t="shared" si="2"/>
        <v>0</v>
      </c>
      <c r="AK99">
        <f t="shared" si="2"/>
        <v>0.31250208000000007</v>
      </c>
      <c r="AL99">
        <f t="shared" si="2"/>
        <v>0.34202089999999957</v>
      </c>
      <c r="AM99">
        <f t="shared" si="2"/>
        <v>3.7146266666666705E-2</v>
      </c>
      <c r="AN99">
        <f t="shared" si="2"/>
        <v>0</v>
      </c>
      <c r="AO99">
        <f t="shared" si="2"/>
        <v>4.2509313000000042E-2</v>
      </c>
      <c r="AP99">
        <f t="shared" si="2"/>
        <v>3.2130682500000014E-2</v>
      </c>
      <c r="AQ99">
        <f t="shared" si="2"/>
        <v>0</v>
      </c>
      <c r="AR99">
        <f t="shared" si="2"/>
        <v>0.30957926399999963</v>
      </c>
      <c r="AS99">
        <f t="shared" si="2"/>
        <v>0.19535668396199998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0.68589580146546669</v>
      </c>
      <c r="BB99">
        <f t="shared" si="1"/>
        <v>19.080553299095023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12.440699999999998</v>
      </c>
      <c r="K3">
        <v>5.0036472589533769</v>
      </c>
      <c r="L3">
        <v>468.99425148836553</v>
      </c>
      <c r="M3">
        <v>28.228803062718161</v>
      </c>
      <c r="N3">
        <v>36.239365900719172</v>
      </c>
      <c r="O3">
        <v>0</v>
      </c>
      <c r="P3">
        <v>42.738721094505166</v>
      </c>
      <c r="Q3">
        <v>1.8419258931034486</v>
      </c>
      <c r="R3">
        <v>5.8436666666666666</v>
      </c>
      <c r="S3">
        <v>8.0993164050235489</v>
      </c>
      <c r="T3">
        <v>0</v>
      </c>
      <c r="U3">
        <v>64.031698248565206</v>
      </c>
      <c r="V3">
        <v>6.3609295352323842</v>
      </c>
      <c r="W3">
        <v>10.681181485561178</v>
      </c>
      <c r="X3">
        <v>45.259533796067423</v>
      </c>
      <c r="Y3">
        <v>0</v>
      </c>
      <c r="Z3">
        <v>0</v>
      </c>
      <c r="AA3">
        <v>7.2711600000000001</v>
      </c>
      <c r="AB3">
        <v>12.121704815999999</v>
      </c>
      <c r="AC3">
        <v>8.9074839359999984</v>
      </c>
      <c r="AD3">
        <v>5.5929026400000001</v>
      </c>
      <c r="AE3">
        <v>15.167135380800001</v>
      </c>
      <c r="AF3">
        <v>2.7224999999999997</v>
      </c>
      <c r="AG3">
        <v>3.9647150399999997</v>
      </c>
      <c r="AH3">
        <v>37.770147999999992</v>
      </c>
      <c r="AI3">
        <v>0.78111279999999994</v>
      </c>
      <c r="AJ3">
        <v>0</v>
      </c>
      <c r="AK3">
        <v>15.72772</v>
      </c>
      <c r="AL3">
        <v>0</v>
      </c>
      <c r="AM3">
        <v>0</v>
      </c>
      <c r="AN3">
        <v>0.66954999999999998</v>
      </c>
      <c r="AO3">
        <v>1.9663425600000002</v>
      </c>
      <c r="AP3">
        <v>0.94322591999999972</v>
      </c>
      <c r="AQ3">
        <v>7.2487499999999994</v>
      </c>
      <c r="AR3">
        <v>15.4111776</v>
      </c>
      <c r="AS3">
        <v>10.152601056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30.611716204103228</v>
      </c>
      <c r="BB3">
        <f>SUM(B3:AZ3)-BA3</f>
        <v>851.57025438017774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12.440699999999998</v>
      </c>
      <c r="K4">
        <v>5.0036472589533769</v>
      </c>
      <c r="L4">
        <v>470.99417737857686</v>
      </c>
      <c r="M4">
        <v>28.228803062718161</v>
      </c>
      <c r="N4">
        <v>36.239365900719172</v>
      </c>
      <c r="O4">
        <v>0</v>
      </c>
      <c r="P4">
        <v>42.738721094505166</v>
      </c>
      <c r="Q4">
        <v>1.8419258931034486</v>
      </c>
      <c r="R4">
        <v>5.8436666666666666</v>
      </c>
      <c r="S4">
        <v>8.0993164050235489</v>
      </c>
      <c r="T4">
        <v>0</v>
      </c>
      <c r="U4">
        <v>64.031698248565206</v>
      </c>
      <c r="V4">
        <v>6.3609295352323842</v>
      </c>
      <c r="W4">
        <v>10.681181485561178</v>
      </c>
      <c r="X4">
        <v>45.259533796067423</v>
      </c>
      <c r="Y4">
        <v>0</v>
      </c>
      <c r="Z4">
        <v>0</v>
      </c>
      <c r="AA4">
        <v>7.2711600000000001</v>
      </c>
      <c r="AB4">
        <v>12.121704815999999</v>
      </c>
      <c r="AC4">
        <v>8.9074839359999984</v>
      </c>
      <c r="AD4">
        <v>5.5929026400000001</v>
      </c>
      <c r="AE4">
        <v>15.167135380800001</v>
      </c>
      <c r="AF4">
        <v>2.7224999999999997</v>
      </c>
      <c r="AG4">
        <v>3.9647150399999997</v>
      </c>
      <c r="AH4">
        <v>33.412053999999998</v>
      </c>
      <c r="AI4">
        <v>0.78111279999999994</v>
      </c>
      <c r="AJ4">
        <v>0</v>
      </c>
      <c r="AK4">
        <v>15.72772</v>
      </c>
      <c r="AL4">
        <v>0</v>
      </c>
      <c r="AM4">
        <v>0</v>
      </c>
      <c r="AN4">
        <v>0.66954999999999998</v>
      </c>
      <c r="AO4">
        <v>1.9663425600000002</v>
      </c>
      <c r="AP4">
        <v>0.94322591999999972</v>
      </c>
      <c r="AQ4">
        <v>7.2487499999999994</v>
      </c>
      <c r="AR4">
        <v>15.4111776</v>
      </c>
      <c r="AS4">
        <v>10.152601056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30.529898396112774</v>
      </c>
      <c r="BB4">
        <f t="shared" ref="BB4:BB67" si="0">SUM(B4:AZ4)-BA4</f>
        <v>849.29390407837957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12.440699999999998</v>
      </c>
      <c r="K5">
        <v>5.0036472589533769</v>
      </c>
      <c r="L5">
        <v>476.99395834637545</v>
      </c>
      <c r="M5">
        <v>28.228803062718161</v>
      </c>
      <c r="N5">
        <v>36.239365900719172</v>
      </c>
      <c r="O5">
        <v>0</v>
      </c>
      <c r="P5">
        <v>42.738721094505166</v>
      </c>
      <c r="Q5">
        <v>1.8419258931034486</v>
      </c>
      <c r="R5">
        <v>5.8436666666666666</v>
      </c>
      <c r="S5">
        <v>8.0993164050235489</v>
      </c>
      <c r="T5">
        <v>0</v>
      </c>
      <c r="U5">
        <v>64.031698248565206</v>
      </c>
      <c r="V5">
        <v>6.3609295352323842</v>
      </c>
      <c r="W5">
        <v>10.681181485561178</v>
      </c>
      <c r="X5">
        <v>45.259533796067423</v>
      </c>
      <c r="Y5">
        <v>0</v>
      </c>
      <c r="Z5">
        <v>0</v>
      </c>
      <c r="AA5">
        <v>3.63558</v>
      </c>
      <c r="AB5">
        <v>12.121704815999999</v>
      </c>
      <c r="AC5">
        <v>8.9074839359999984</v>
      </c>
      <c r="AD5">
        <v>2.7964513200000001</v>
      </c>
      <c r="AE5">
        <v>15.167135380800001</v>
      </c>
      <c r="AF5">
        <v>2.7224999999999997</v>
      </c>
      <c r="AG5">
        <v>3.9647150399999997</v>
      </c>
      <c r="AH5">
        <v>31.959356</v>
      </c>
      <c r="AI5">
        <v>0.78111279999999994</v>
      </c>
      <c r="AJ5">
        <v>0</v>
      </c>
      <c r="AK5">
        <v>15.72772</v>
      </c>
      <c r="AL5">
        <v>0</v>
      </c>
      <c r="AM5">
        <v>0</v>
      </c>
      <c r="AN5">
        <v>0.66954999999999998</v>
      </c>
      <c r="AO5">
        <v>1.9663425600000002</v>
      </c>
      <c r="AP5">
        <v>0.94322591999999972</v>
      </c>
      <c r="AQ5">
        <v>7.2487499999999994</v>
      </c>
      <c r="AR5">
        <v>15.4111776</v>
      </c>
      <c r="AS5">
        <v>10.152601056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30.464521576106645</v>
      </c>
      <c r="BB5">
        <f t="shared" si="0"/>
        <v>847.4743325461842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12.440699999999998</v>
      </c>
      <c r="K6">
        <v>5.0036472589533769</v>
      </c>
      <c r="L6">
        <v>476.99395834637545</v>
      </c>
      <c r="M6">
        <v>28.228803062718161</v>
      </c>
      <c r="N6">
        <v>36.239365900719172</v>
      </c>
      <c r="O6">
        <v>0</v>
      </c>
      <c r="P6">
        <v>42.738721094505166</v>
      </c>
      <c r="Q6">
        <v>1.8419258931034486</v>
      </c>
      <c r="R6">
        <v>5.8436666666666666</v>
      </c>
      <c r="S6">
        <v>8.0993164050235489</v>
      </c>
      <c r="T6">
        <v>0</v>
      </c>
      <c r="U6">
        <v>64.031698248565206</v>
      </c>
      <c r="V6">
        <v>6.3609295352323842</v>
      </c>
      <c r="W6">
        <v>10.681181485561178</v>
      </c>
      <c r="X6">
        <v>45.259533796067423</v>
      </c>
      <c r="Y6">
        <v>0</v>
      </c>
      <c r="Z6">
        <v>0</v>
      </c>
      <c r="AA6">
        <v>0</v>
      </c>
      <c r="AB6">
        <v>12.121704815999999</v>
      </c>
      <c r="AC6">
        <v>8.9074839359999984</v>
      </c>
      <c r="AD6">
        <v>2.7964513200000001</v>
      </c>
      <c r="AE6">
        <v>15.167135380800001</v>
      </c>
      <c r="AF6">
        <v>2.7224999999999997</v>
      </c>
      <c r="AG6">
        <v>3.9647150399999997</v>
      </c>
      <c r="AH6">
        <v>31.959356</v>
      </c>
      <c r="AI6">
        <v>0.78111279999999994</v>
      </c>
      <c r="AJ6">
        <v>0</v>
      </c>
      <c r="AK6">
        <v>15.72772</v>
      </c>
      <c r="AL6">
        <v>0</v>
      </c>
      <c r="AM6">
        <v>0</v>
      </c>
      <c r="AN6">
        <v>0.66954999999999998</v>
      </c>
      <c r="AO6">
        <v>1.9663425600000002</v>
      </c>
      <c r="AP6">
        <v>0.94322591999999972</v>
      </c>
      <c r="AQ6">
        <v>7.2487499999999994</v>
      </c>
      <c r="AR6">
        <v>15.4111776</v>
      </c>
      <c r="AS6">
        <v>10.152601056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30.338366950106643</v>
      </c>
      <c r="BB6">
        <f t="shared" si="0"/>
        <v>843.96490717218421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12.440699999999998</v>
      </c>
      <c r="K7">
        <v>5.0036472589533769</v>
      </c>
      <c r="L7">
        <v>468.99425148836553</v>
      </c>
      <c r="M7">
        <v>28.228803062718161</v>
      </c>
      <c r="N7">
        <v>36.239365900719172</v>
      </c>
      <c r="O7">
        <v>0</v>
      </c>
      <c r="P7">
        <v>42.738721094505166</v>
      </c>
      <c r="Q7">
        <v>1.8419258931034486</v>
      </c>
      <c r="R7">
        <v>4.8075555555555551</v>
      </c>
      <c r="S7">
        <v>8.0993164050235489</v>
      </c>
      <c r="T7">
        <v>0</v>
      </c>
      <c r="U7">
        <v>64.031698248565206</v>
      </c>
      <c r="V7">
        <v>6.3609295352323842</v>
      </c>
      <c r="W7">
        <v>10.681181485561178</v>
      </c>
      <c r="X7">
        <v>45.259533796067423</v>
      </c>
      <c r="Y7">
        <v>0</v>
      </c>
      <c r="Z7">
        <v>0</v>
      </c>
      <c r="AA7">
        <v>0</v>
      </c>
      <c r="AB7">
        <v>12.121704815999999</v>
      </c>
      <c r="AC7">
        <v>5.9383226240000004</v>
      </c>
      <c r="AD7">
        <v>2.7964513200000001</v>
      </c>
      <c r="AE7">
        <v>15.167135380800001</v>
      </c>
      <c r="AF7">
        <v>2.7224999999999997</v>
      </c>
      <c r="AG7">
        <v>3.9647150399999997</v>
      </c>
      <c r="AH7">
        <v>31.959356</v>
      </c>
      <c r="AI7">
        <v>0.78111279999999994</v>
      </c>
      <c r="AJ7">
        <v>0</v>
      </c>
      <c r="AK7">
        <v>15.72772</v>
      </c>
      <c r="AL7">
        <v>0</v>
      </c>
      <c r="AM7">
        <v>0</v>
      </c>
      <c r="AN7">
        <v>0.66954999999999998</v>
      </c>
      <c r="AO7">
        <v>1.9934023199999999</v>
      </c>
      <c r="AP7">
        <v>0.94322591999999972</v>
      </c>
      <c r="AQ7">
        <v>4.8324999999999996</v>
      </c>
      <c r="AR7">
        <v>15.4111776</v>
      </c>
      <c r="AS7">
        <v>10.152601056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29.838847735478275</v>
      </c>
      <c r="BB7">
        <f t="shared" si="0"/>
        <v>830.07025686569159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12.440699999999998</v>
      </c>
      <c r="K8">
        <v>5.0036472589533769</v>
      </c>
      <c r="L8">
        <v>460.99459454232499</v>
      </c>
      <c r="M8">
        <v>28.228803062718161</v>
      </c>
      <c r="N8">
        <v>36.239365900719172</v>
      </c>
      <c r="O8">
        <v>0</v>
      </c>
      <c r="P8">
        <v>42.738721094505166</v>
      </c>
      <c r="Q8">
        <v>1.8419258931034486</v>
      </c>
      <c r="R8">
        <v>4.8075555555555551</v>
      </c>
      <c r="S8">
        <v>8.0993164050235489</v>
      </c>
      <c r="T8">
        <v>0</v>
      </c>
      <c r="U8">
        <v>64.031698248565206</v>
      </c>
      <c r="V8">
        <v>6.3609295352323842</v>
      </c>
      <c r="W8">
        <v>10.681181485561178</v>
      </c>
      <c r="X8">
        <v>45.259533796067423</v>
      </c>
      <c r="Y8">
        <v>0</v>
      </c>
      <c r="Z8">
        <v>0</v>
      </c>
      <c r="AA8">
        <v>0</v>
      </c>
      <c r="AB8">
        <v>8.0565986800000005</v>
      </c>
      <c r="AC8">
        <v>5.9383226240000004</v>
      </c>
      <c r="AD8">
        <v>2.7964513200000001</v>
      </c>
      <c r="AE8">
        <v>15.167135380800001</v>
      </c>
      <c r="AF8">
        <v>2.7224999999999997</v>
      </c>
      <c r="AG8">
        <v>3.9647150399999997</v>
      </c>
      <c r="AH8">
        <v>31.959356</v>
      </c>
      <c r="AI8">
        <v>0.78111279999999994</v>
      </c>
      <c r="AJ8">
        <v>0</v>
      </c>
      <c r="AK8">
        <v>15.72772</v>
      </c>
      <c r="AL8">
        <v>0</v>
      </c>
      <c r="AM8">
        <v>0</v>
      </c>
      <c r="AN8">
        <v>0.66954999999999998</v>
      </c>
      <c r="AO8">
        <v>1.9934023199999999</v>
      </c>
      <c r="AP8">
        <v>0.94322591999999972</v>
      </c>
      <c r="AQ8">
        <v>4.8324999999999996</v>
      </c>
      <c r="AR8">
        <v>15.4111776</v>
      </c>
      <c r="AS8">
        <v>10.152601056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29.420197349669003</v>
      </c>
      <c r="BB8">
        <f t="shared" si="0"/>
        <v>818.42414416946019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12.440699999999998</v>
      </c>
      <c r="K9">
        <v>5.0036472589533769</v>
      </c>
      <c r="L9">
        <v>459.99396073763319</v>
      </c>
      <c r="M9">
        <v>28.228803062718161</v>
      </c>
      <c r="N9">
        <v>36.239365900719172</v>
      </c>
      <c r="O9">
        <v>0</v>
      </c>
      <c r="P9">
        <v>42.738721094505166</v>
      </c>
      <c r="Q9">
        <v>1.8419258931034486</v>
      </c>
      <c r="R9">
        <v>4.8075555555555551</v>
      </c>
      <c r="S9">
        <v>8.0993164050235489</v>
      </c>
      <c r="T9">
        <v>0</v>
      </c>
      <c r="U9">
        <v>64.031698248565206</v>
      </c>
      <c r="V9">
        <v>6.3609295352323842</v>
      </c>
      <c r="W9">
        <v>10.681181485561178</v>
      </c>
      <c r="X9">
        <v>45.259533796067423</v>
      </c>
      <c r="Y9">
        <v>0</v>
      </c>
      <c r="Z9">
        <v>2.02488</v>
      </c>
      <c r="AA9">
        <v>0</v>
      </c>
      <c r="AB9">
        <v>8.0565986800000005</v>
      </c>
      <c r="AC9">
        <v>5.9383226240000004</v>
      </c>
      <c r="AD9">
        <v>2.7964513200000001</v>
      </c>
      <c r="AE9">
        <v>15.167135380800001</v>
      </c>
      <c r="AF9">
        <v>2.7224999999999997</v>
      </c>
      <c r="AG9">
        <v>3.9647150399999997</v>
      </c>
      <c r="AH9">
        <v>31.959356</v>
      </c>
      <c r="AI9">
        <v>0.78111279999999994</v>
      </c>
      <c r="AJ9">
        <v>0</v>
      </c>
      <c r="AK9">
        <v>15.72772</v>
      </c>
      <c r="AL9">
        <v>0</v>
      </c>
      <c r="AM9">
        <v>0</v>
      </c>
      <c r="AN9">
        <v>0.66954999999999998</v>
      </c>
      <c r="AO9">
        <v>1.9934023199999999</v>
      </c>
      <c r="AP9">
        <v>1.0218280799999999</v>
      </c>
      <c r="AQ9">
        <v>4.8324999999999996</v>
      </c>
      <c r="AR9">
        <v>15.4111776</v>
      </c>
      <c r="AS9">
        <v>10.152601056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29.458510073675207</v>
      </c>
      <c r="BB9">
        <f t="shared" si="0"/>
        <v>819.48867980076216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12.440699999999998</v>
      </c>
      <c r="K10">
        <v>5.0036472589533769</v>
      </c>
      <c r="L10">
        <v>462.99450703275528</v>
      </c>
      <c r="M10">
        <v>28.228803062718161</v>
      </c>
      <c r="N10">
        <v>36.239365900719172</v>
      </c>
      <c r="O10">
        <v>0</v>
      </c>
      <c r="P10">
        <v>42.738721094505166</v>
      </c>
      <c r="Q10">
        <v>1.8419258931034486</v>
      </c>
      <c r="R10">
        <v>4.8075555555555551</v>
      </c>
      <c r="S10">
        <v>8.0993164050235489</v>
      </c>
      <c r="T10">
        <v>0</v>
      </c>
      <c r="U10">
        <v>64.031698248565206</v>
      </c>
      <c r="V10">
        <v>6.3609295352323842</v>
      </c>
      <c r="W10">
        <v>10.681181485561178</v>
      </c>
      <c r="X10">
        <v>45.259533796067423</v>
      </c>
      <c r="Y10">
        <v>0</v>
      </c>
      <c r="Z10">
        <v>2.02488</v>
      </c>
      <c r="AA10">
        <v>0</v>
      </c>
      <c r="AB10">
        <v>8.0565986800000005</v>
      </c>
      <c r="AC10">
        <v>5.9383226240000004</v>
      </c>
      <c r="AD10">
        <v>2.7964513200000001</v>
      </c>
      <c r="AE10">
        <v>15.167135380800001</v>
      </c>
      <c r="AF10">
        <v>2.7224999999999997</v>
      </c>
      <c r="AG10">
        <v>3.9647150399999997</v>
      </c>
      <c r="AH10">
        <v>31.959356</v>
      </c>
      <c r="AI10">
        <v>0.78111279999999994</v>
      </c>
      <c r="AJ10">
        <v>0</v>
      </c>
      <c r="AK10">
        <v>15.72772</v>
      </c>
      <c r="AL10">
        <v>0</v>
      </c>
      <c r="AM10">
        <v>0</v>
      </c>
      <c r="AN10">
        <v>0.66954999999999998</v>
      </c>
      <c r="AO10">
        <v>1.9934023199999999</v>
      </c>
      <c r="AP10">
        <v>1.0218280799999999</v>
      </c>
      <c r="AQ10">
        <v>2.4162499999999998</v>
      </c>
      <c r="AR10">
        <v>15.4111776</v>
      </c>
      <c r="AS10">
        <v>10.152601056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29.478741072415154</v>
      </c>
      <c r="BB10">
        <f t="shared" si="0"/>
        <v>820.05274509714445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15.4</v>
      </c>
      <c r="K11">
        <v>5.0036472589533769</v>
      </c>
      <c r="L11">
        <v>462.99450703275528</v>
      </c>
      <c r="M11">
        <v>28.228803062718161</v>
      </c>
      <c r="N11">
        <v>36.239365900719172</v>
      </c>
      <c r="O11">
        <v>0</v>
      </c>
      <c r="P11">
        <v>42.738721094505166</v>
      </c>
      <c r="Q11">
        <v>1.8419258931034486</v>
      </c>
      <c r="R11">
        <v>5.8427450980392148</v>
      </c>
      <c r="S11">
        <v>8.0993164050235489</v>
      </c>
      <c r="T11">
        <v>0</v>
      </c>
      <c r="U11">
        <v>64.031698248565206</v>
      </c>
      <c r="V11">
        <v>6.3609295352323842</v>
      </c>
      <c r="W11">
        <v>10.681181485561178</v>
      </c>
      <c r="X11">
        <v>45.259533796067423</v>
      </c>
      <c r="Y11">
        <v>0</v>
      </c>
      <c r="Z11">
        <v>2.02488</v>
      </c>
      <c r="AA11">
        <v>0</v>
      </c>
      <c r="AB11">
        <v>8.0565986800000005</v>
      </c>
      <c r="AC11">
        <v>5.9383226240000004</v>
      </c>
      <c r="AD11">
        <v>2.7964513200000001</v>
      </c>
      <c r="AE11">
        <v>15.167135380800001</v>
      </c>
      <c r="AF11">
        <v>2.7224999999999997</v>
      </c>
      <c r="AG11">
        <v>3.9647150399999997</v>
      </c>
      <c r="AH11">
        <v>31.959356</v>
      </c>
      <c r="AI11">
        <v>0.78111279999999994</v>
      </c>
      <c r="AJ11">
        <v>0</v>
      </c>
      <c r="AK11">
        <v>15.72772</v>
      </c>
      <c r="AL11">
        <v>0</v>
      </c>
      <c r="AM11">
        <v>0</v>
      </c>
      <c r="AN11">
        <v>0.66954999999999998</v>
      </c>
      <c r="AO11">
        <v>1.9934023199999999</v>
      </c>
      <c r="AP11">
        <v>1.5720432</v>
      </c>
      <c r="AQ11">
        <v>2.4162499999999998</v>
      </c>
      <c r="AR11">
        <v>15.4111776</v>
      </c>
      <c r="AS11">
        <v>9.7861171043999988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29.623725514914995</v>
      </c>
      <c r="BB11">
        <f t="shared" si="0"/>
        <v>824.08598136552826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15.4</v>
      </c>
      <c r="K12">
        <v>5.0036472589533769</v>
      </c>
      <c r="L12">
        <v>464.99442017161607</v>
      </c>
      <c r="M12">
        <v>28.228803062718161</v>
      </c>
      <c r="N12">
        <v>36.239365900719172</v>
      </c>
      <c r="O12">
        <v>0</v>
      </c>
      <c r="P12">
        <v>42.738721094505166</v>
      </c>
      <c r="Q12">
        <v>1.8419258931034486</v>
      </c>
      <c r="R12">
        <v>5.8427450980392148</v>
      </c>
      <c r="S12">
        <v>8.0993164050235489</v>
      </c>
      <c r="T12">
        <v>0</v>
      </c>
      <c r="U12">
        <v>64.031698248565206</v>
      </c>
      <c r="V12">
        <v>6.3609295352323842</v>
      </c>
      <c r="W12">
        <v>10.681181485561178</v>
      </c>
      <c r="X12">
        <v>45.259533796067423</v>
      </c>
      <c r="Y12">
        <v>0</v>
      </c>
      <c r="Z12">
        <v>2.02488</v>
      </c>
      <c r="AA12">
        <v>0</v>
      </c>
      <c r="AB12">
        <v>8.0565986800000005</v>
      </c>
      <c r="AC12">
        <v>5.9383226240000004</v>
      </c>
      <c r="AD12">
        <v>2.7964513200000001</v>
      </c>
      <c r="AE12">
        <v>15.167135380800001</v>
      </c>
      <c r="AF12">
        <v>2.7224999999999997</v>
      </c>
      <c r="AG12">
        <v>3.9647150399999997</v>
      </c>
      <c r="AH12">
        <v>27.601262000000002</v>
      </c>
      <c r="AI12">
        <v>0.78111279999999994</v>
      </c>
      <c r="AJ12">
        <v>0</v>
      </c>
      <c r="AK12">
        <v>15.72772</v>
      </c>
      <c r="AL12">
        <v>0</v>
      </c>
      <c r="AM12">
        <v>0</v>
      </c>
      <c r="AN12">
        <v>0.66954999999999998</v>
      </c>
      <c r="AO12">
        <v>1.9934023199999999</v>
      </c>
      <c r="AP12">
        <v>1.5720432</v>
      </c>
      <c r="AQ12">
        <v>0</v>
      </c>
      <c r="AR12">
        <v>15.4111776</v>
      </c>
      <c r="AS12">
        <v>9.7861171043999988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29.458053070588868</v>
      </c>
      <c r="BB12">
        <f t="shared" si="0"/>
        <v>819.47722294871517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15.4</v>
      </c>
      <c r="K13">
        <v>5.0036472589533769</v>
      </c>
      <c r="L13">
        <v>466.99433395172701</v>
      </c>
      <c r="M13">
        <v>28.228803062718161</v>
      </c>
      <c r="N13">
        <v>36.239365900719172</v>
      </c>
      <c r="O13">
        <v>0</v>
      </c>
      <c r="P13">
        <v>42.738721094505166</v>
      </c>
      <c r="Q13">
        <v>1.8419258931034486</v>
      </c>
      <c r="R13">
        <v>5.8427450980392148</v>
      </c>
      <c r="S13">
        <v>8.0993164050235489</v>
      </c>
      <c r="T13">
        <v>0</v>
      </c>
      <c r="U13">
        <v>64.031698248565206</v>
      </c>
      <c r="V13">
        <v>6.3609295352323842</v>
      </c>
      <c r="W13">
        <v>10.681181485561178</v>
      </c>
      <c r="X13">
        <v>45.259533796067423</v>
      </c>
      <c r="Y13">
        <v>0</v>
      </c>
      <c r="Z13">
        <v>2.0107058399999995</v>
      </c>
      <c r="AA13">
        <v>0</v>
      </c>
      <c r="AB13">
        <v>8.0565986800000005</v>
      </c>
      <c r="AC13">
        <v>5.9383226240000004</v>
      </c>
      <c r="AD13">
        <v>2.7964513200000001</v>
      </c>
      <c r="AE13">
        <v>15.167135380800001</v>
      </c>
      <c r="AF13">
        <v>2.7224999999999997</v>
      </c>
      <c r="AG13">
        <v>3.9647150399999997</v>
      </c>
      <c r="AH13">
        <v>27.601262000000002</v>
      </c>
      <c r="AI13">
        <v>0.78111279999999994</v>
      </c>
      <c r="AJ13">
        <v>0</v>
      </c>
      <c r="AK13">
        <v>15.72772</v>
      </c>
      <c r="AL13">
        <v>0</v>
      </c>
      <c r="AM13">
        <v>0</v>
      </c>
      <c r="AN13">
        <v>0.66954999999999998</v>
      </c>
      <c r="AO13">
        <v>1.9934023199999999</v>
      </c>
      <c r="AP13">
        <v>1.5720432</v>
      </c>
      <c r="AQ13">
        <v>0</v>
      </c>
      <c r="AR13">
        <v>15.4111776</v>
      </c>
      <c r="AS13">
        <v>9.7861171043999988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29.526958278103443</v>
      </c>
      <c r="BB13">
        <f t="shared" si="0"/>
        <v>821.39405736131164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15.4</v>
      </c>
      <c r="K14">
        <v>5.0036472589533769</v>
      </c>
      <c r="L14">
        <v>462.99450703275528</v>
      </c>
      <c r="M14">
        <v>28.228803062718161</v>
      </c>
      <c r="N14">
        <v>36.239365900719172</v>
      </c>
      <c r="O14">
        <v>0</v>
      </c>
      <c r="P14">
        <v>42.738721094505166</v>
      </c>
      <c r="Q14">
        <v>1.8419258931034486</v>
      </c>
      <c r="R14">
        <v>5.8427450980392148</v>
      </c>
      <c r="S14">
        <v>8.0993164050235489</v>
      </c>
      <c r="T14">
        <v>0</v>
      </c>
      <c r="U14">
        <v>64.031698248565206</v>
      </c>
      <c r="V14">
        <v>6.3609295352323842</v>
      </c>
      <c r="W14">
        <v>10.681181485561178</v>
      </c>
      <c r="X14">
        <v>45.259533796067423</v>
      </c>
      <c r="Y14">
        <v>0</v>
      </c>
      <c r="Z14">
        <v>2.0107058399999995</v>
      </c>
      <c r="AA14">
        <v>0</v>
      </c>
      <c r="AB14">
        <v>8.0565986800000005</v>
      </c>
      <c r="AC14">
        <v>5.9383226240000004</v>
      </c>
      <c r="AD14">
        <v>2.7964513200000001</v>
      </c>
      <c r="AE14">
        <v>15.167135380800001</v>
      </c>
      <c r="AF14">
        <v>2.7224999999999997</v>
      </c>
      <c r="AG14">
        <v>3.9647150399999997</v>
      </c>
      <c r="AH14">
        <v>27.601262000000002</v>
      </c>
      <c r="AI14">
        <v>0.78111279999999994</v>
      </c>
      <c r="AJ14">
        <v>0</v>
      </c>
      <c r="AK14">
        <v>15.72772</v>
      </c>
      <c r="AL14">
        <v>0</v>
      </c>
      <c r="AM14">
        <v>0</v>
      </c>
      <c r="AN14">
        <v>0.66954999999999998</v>
      </c>
      <c r="AO14">
        <v>1.9934023199999999</v>
      </c>
      <c r="AP14">
        <v>1.5720432</v>
      </c>
      <c r="AQ14">
        <v>0</v>
      </c>
      <c r="AR14">
        <v>15.4111776</v>
      </c>
      <c r="AS14">
        <v>9.7861171043999988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29.388164284527697</v>
      </c>
      <c r="BB14">
        <f t="shared" si="0"/>
        <v>817.53302443591565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15.4</v>
      </c>
      <c r="K15">
        <v>5.0036094967586715</v>
      </c>
      <c r="L15">
        <v>454.99486103504927</v>
      </c>
      <c r="M15">
        <v>28.228803062718161</v>
      </c>
      <c r="N15">
        <v>36.239365900719172</v>
      </c>
      <c r="O15">
        <v>0</v>
      </c>
      <c r="P15">
        <v>42.738721094505166</v>
      </c>
      <c r="Q15">
        <v>1.8419258931034486</v>
      </c>
      <c r="R15">
        <v>5.8427450980392148</v>
      </c>
      <c r="S15">
        <v>8.0993164050235489</v>
      </c>
      <c r="T15">
        <v>0</v>
      </c>
      <c r="U15">
        <v>64.031698248565206</v>
      </c>
      <c r="V15">
        <v>6.3609295352323842</v>
      </c>
      <c r="W15">
        <v>10.681181485561178</v>
      </c>
      <c r="X15">
        <v>45.259533796067423</v>
      </c>
      <c r="Y15">
        <v>0</v>
      </c>
      <c r="Z15">
        <v>2.0107058399999995</v>
      </c>
      <c r="AA15">
        <v>0</v>
      </c>
      <c r="AB15">
        <v>8.0565986800000005</v>
      </c>
      <c r="AC15">
        <v>5.9383226240000004</v>
      </c>
      <c r="AD15">
        <v>2.7964513200000001</v>
      </c>
      <c r="AE15">
        <v>15.167135380800001</v>
      </c>
      <c r="AF15">
        <v>2.7224999999999997</v>
      </c>
      <c r="AG15">
        <v>3.9647150399999997</v>
      </c>
      <c r="AH15">
        <v>27.601262000000002</v>
      </c>
      <c r="AI15">
        <v>0.78111279999999994</v>
      </c>
      <c r="AJ15">
        <v>0</v>
      </c>
      <c r="AK15">
        <v>15.72772</v>
      </c>
      <c r="AL15">
        <v>0</v>
      </c>
      <c r="AM15">
        <v>0</v>
      </c>
      <c r="AN15">
        <v>0.66954999999999998</v>
      </c>
      <c r="AO15">
        <v>1.9934023199999999</v>
      </c>
      <c r="AP15">
        <v>1.5720432</v>
      </c>
      <c r="AQ15">
        <v>0</v>
      </c>
      <c r="AR15">
        <v>16.427299199999997</v>
      </c>
      <c r="AS15">
        <v>9.7861171043999988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29.145834863631244</v>
      </c>
      <c r="BB15">
        <f t="shared" si="0"/>
        <v>810.79179169691145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15.4</v>
      </c>
      <c r="K16">
        <v>5.0035037592285674</v>
      </c>
      <c r="L16">
        <v>464.99442017161607</v>
      </c>
      <c r="M16">
        <v>28.228803062718161</v>
      </c>
      <c r="N16">
        <v>36.239365900719172</v>
      </c>
      <c r="O16">
        <v>0</v>
      </c>
      <c r="P16">
        <v>42.738721094505166</v>
      </c>
      <c r="Q16">
        <v>1.8419258931034486</v>
      </c>
      <c r="R16">
        <v>5.8427450980392148</v>
      </c>
      <c r="S16">
        <v>8.0993164050235489</v>
      </c>
      <c r="T16">
        <v>0</v>
      </c>
      <c r="U16">
        <v>64.031698248565206</v>
      </c>
      <c r="V16">
        <v>6.3609295352323842</v>
      </c>
      <c r="W16">
        <v>10.681181485561178</v>
      </c>
      <c r="X16">
        <v>45.259533796067423</v>
      </c>
      <c r="Y16">
        <v>0</v>
      </c>
      <c r="Z16">
        <v>2.0107058399999995</v>
      </c>
      <c r="AA16">
        <v>0</v>
      </c>
      <c r="AB16">
        <v>8.0565986800000005</v>
      </c>
      <c r="AC16">
        <v>5.9383226240000004</v>
      </c>
      <c r="AD16">
        <v>2.7964513200000001</v>
      </c>
      <c r="AE16">
        <v>15.167135380800001</v>
      </c>
      <c r="AF16">
        <v>2.7224999999999997</v>
      </c>
      <c r="AG16">
        <v>3.9647150399999997</v>
      </c>
      <c r="AH16">
        <v>27.601262000000002</v>
      </c>
      <c r="AI16">
        <v>0.78111279999999994</v>
      </c>
      <c r="AJ16">
        <v>0</v>
      </c>
      <c r="AK16">
        <v>15.72772</v>
      </c>
      <c r="AL16">
        <v>0</v>
      </c>
      <c r="AM16">
        <v>0</v>
      </c>
      <c r="AN16">
        <v>0.66954999999999998</v>
      </c>
      <c r="AO16">
        <v>1.9934023199999999</v>
      </c>
      <c r="AP16">
        <v>1.5720432</v>
      </c>
      <c r="AQ16">
        <v>0</v>
      </c>
      <c r="AR16">
        <v>16.427299199999997</v>
      </c>
      <c r="AS16">
        <v>9.7861171043999988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29.492815895231111</v>
      </c>
      <c r="BB16">
        <f t="shared" si="0"/>
        <v>820.44426406434809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15.4</v>
      </c>
      <c r="K17">
        <v>5.0034766383537059</v>
      </c>
      <c r="L17">
        <v>466.99433395172701</v>
      </c>
      <c r="M17">
        <v>28.228803062718161</v>
      </c>
      <c r="N17">
        <v>36.239365900719172</v>
      </c>
      <c r="O17">
        <v>0</v>
      </c>
      <c r="P17">
        <v>42.738721094505166</v>
      </c>
      <c r="Q17">
        <v>1.8419258931034486</v>
      </c>
      <c r="R17">
        <v>5.8427450980392148</v>
      </c>
      <c r="S17">
        <v>8.0993164050235489</v>
      </c>
      <c r="T17">
        <v>0</v>
      </c>
      <c r="U17">
        <v>64.031698248565206</v>
      </c>
      <c r="V17">
        <v>6.3609295352323842</v>
      </c>
      <c r="W17">
        <v>10.681181485561178</v>
      </c>
      <c r="X17">
        <v>45.259533796067423</v>
      </c>
      <c r="Y17">
        <v>0</v>
      </c>
      <c r="Z17">
        <v>2.0107058399999995</v>
      </c>
      <c r="AA17">
        <v>0</v>
      </c>
      <c r="AB17">
        <v>8.0565986800000005</v>
      </c>
      <c r="AC17">
        <v>5.9383226240000004</v>
      </c>
      <c r="AD17">
        <v>2.7964513200000001</v>
      </c>
      <c r="AE17">
        <v>15.167135380800001</v>
      </c>
      <c r="AF17">
        <v>2.7224999999999997</v>
      </c>
      <c r="AG17">
        <v>3.9647150399999997</v>
      </c>
      <c r="AH17">
        <v>27.601262000000002</v>
      </c>
      <c r="AI17">
        <v>0.78111279999999994</v>
      </c>
      <c r="AJ17">
        <v>0</v>
      </c>
      <c r="AK17">
        <v>15.72772</v>
      </c>
      <c r="AL17">
        <v>0</v>
      </c>
      <c r="AM17">
        <v>0</v>
      </c>
      <c r="AN17">
        <v>0.66954999999999998</v>
      </c>
      <c r="AO17">
        <v>1.9934023199999999</v>
      </c>
      <c r="AP17">
        <v>3.5370971999999998</v>
      </c>
      <c r="AQ17">
        <v>0</v>
      </c>
      <c r="AR17">
        <v>16.427299199999997</v>
      </c>
      <c r="AS17">
        <v>9.7861171043999988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29.630399182370475</v>
      </c>
      <c r="BB17">
        <f t="shared" si="0"/>
        <v>824.27162143644478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15.4</v>
      </c>
      <c r="K18">
        <v>5.0034766383537059</v>
      </c>
      <c r="L18">
        <v>470.99417737857686</v>
      </c>
      <c r="M18">
        <v>28.228803062718161</v>
      </c>
      <c r="N18">
        <v>36.239365900719172</v>
      </c>
      <c r="O18">
        <v>0</v>
      </c>
      <c r="P18">
        <v>42.738721094505166</v>
      </c>
      <c r="Q18">
        <v>1.8419258931034486</v>
      </c>
      <c r="R18">
        <v>5.8427450980392148</v>
      </c>
      <c r="S18">
        <v>8.0993164050235489</v>
      </c>
      <c r="T18">
        <v>0</v>
      </c>
      <c r="U18">
        <v>64.031698248565206</v>
      </c>
      <c r="V18">
        <v>6.3609295352323842</v>
      </c>
      <c r="W18">
        <v>10.681181485561178</v>
      </c>
      <c r="X18">
        <v>45.259533796067423</v>
      </c>
      <c r="Y18">
        <v>0</v>
      </c>
      <c r="Z18">
        <v>2.0107058399999995</v>
      </c>
      <c r="AA18">
        <v>0</v>
      </c>
      <c r="AB18">
        <v>8.0565986800000005</v>
      </c>
      <c r="AC18">
        <v>5.9383226240000004</v>
      </c>
      <c r="AD18">
        <v>2.7964513200000001</v>
      </c>
      <c r="AE18">
        <v>15.167135380800001</v>
      </c>
      <c r="AF18">
        <v>2.7224999999999997</v>
      </c>
      <c r="AG18">
        <v>3.9647150399999997</v>
      </c>
      <c r="AH18">
        <v>27.601262000000002</v>
      </c>
      <c r="AI18">
        <v>0.78111279999999994</v>
      </c>
      <c r="AJ18">
        <v>0</v>
      </c>
      <c r="AK18">
        <v>15.72772</v>
      </c>
      <c r="AL18">
        <v>0</v>
      </c>
      <c r="AM18">
        <v>0</v>
      </c>
      <c r="AN18">
        <v>0.66954999999999998</v>
      </c>
      <c r="AO18">
        <v>1.9934023199999999</v>
      </c>
      <c r="AP18">
        <v>3.5370971999999998</v>
      </c>
      <c r="AQ18">
        <v>0</v>
      </c>
      <c r="AR18">
        <v>16.427299199999997</v>
      </c>
      <c r="AS18">
        <v>9.7861171043999988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29.769207235054701</v>
      </c>
      <c r="BB18">
        <f t="shared" si="0"/>
        <v>828.13265681061034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15.4</v>
      </c>
      <c r="K19">
        <v>5.0034766383537059</v>
      </c>
      <c r="L19">
        <v>472.99410382241877</v>
      </c>
      <c r="M19">
        <v>28.228803062718161</v>
      </c>
      <c r="N19">
        <v>36.239365900719172</v>
      </c>
      <c r="O19">
        <v>0</v>
      </c>
      <c r="P19">
        <v>42.738721094505166</v>
      </c>
      <c r="Q19">
        <v>1.8419258931034486</v>
      </c>
      <c r="R19">
        <v>5.8355640326975475</v>
      </c>
      <c r="S19">
        <v>8.0993164050235489</v>
      </c>
      <c r="T19">
        <v>0</v>
      </c>
      <c r="U19">
        <v>64.031698248565206</v>
      </c>
      <c r="V19">
        <v>6.3609295352323842</v>
      </c>
      <c r="W19">
        <v>10.681181485561178</v>
      </c>
      <c r="X19">
        <v>45.259533796067423</v>
      </c>
      <c r="Y19">
        <v>0</v>
      </c>
      <c r="Z19">
        <v>2.0107058399999995</v>
      </c>
      <c r="AA19">
        <v>0</v>
      </c>
      <c r="AB19">
        <v>8.0565986800000005</v>
      </c>
      <c r="AC19">
        <v>5.9383226240000004</v>
      </c>
      <c r="AD19">
        <v>2.7964513200000001</v>
      </c>
      <c r="AE19">
        <v>15.167135380800001</v>
      </c>
      <c r="AF19">
        <v>2.7224999999999997</v>
      </c>
      <c r="AG19">
        <v>3.9647150399999997</v>
      </c>
      <c r="AH19">
        <v>27.601262000000002</v>
      </c>
      <c r="AI19">
        <v>0.78111279999999994</v>
      </c>
      <c r="AJ19">
        <v>0</v>
      </c>
      <c r="AK19">
        <v>15.72772</v>
      </c>
      <c r="AL19">
        <v>0</v>
      </c>
      <c r="AM19">
        <v>0</v>
      </c>
      <c r="AN19">
        <v>0.66954999999999998</v>
      </c>
      <c r="AO19">
        <v>1.9934023199999999</v>
      </c>
      <c r="AP19">
        <v>1.5720432</v>
      </c>
      <c r="AQ19">
        <v>0</v>
      </c>
      <c r="AR19">
        <v>15.4111776</v>
      </c>
      <c r="AS19">
        <v>9.7861171043999988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29.734919083320243</v>
      </c>
      <c r="BB19">
        <f t="shared" si="0"/>
        <v>827.17851474084512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15.4</v>
      </c>
      <c r="K20">
        <v>5.0034766383537059</v>
      </c>
      <c r="L20">
        <v>478.99388641440805</v>
      </c>
      <c r="M20">
        <v>28.228803062718161</v>
      </c>
      <c r="N20">
        <v>36.239365900719172</v>
      </c>
      <c r="O20">
        <v>0</v>
      </c>
      <c r="P20">
        <v>42.738721094505166</v>
      </c>
      <c r="Q20">
        <v>1.8419258931034486</v>
      </c>
      <c r="R20">
        <v>5.8355640326975475</v>
      </c>
      <c r="S20">
        <v>8.0993164050235489</v>
      </c>
      <c r="T20">
        <v>0</v>
      </c>
      <c r="U20">
        <v>64.031698248565206</v>
      </c>
      <c r="V20">
        <v>6.3609295352323842</v>
      </c>
      <c r="W20">
        <v>10.681181485561178</v>
      </c>
      <c r="X20">
        <v>45.259533796067423</v>
      </c>
      <c r="Y20">
        <v>0</v>
      </c>
      <c r="Z20">
        <v>2.0107058399999995</v>
      </c>
      <c r="AA20">
        <v>3.63558</v>
      </c>
      <c r="AB20">
        <v>8.0565986800000005</v>
      </c>
      <c r="AC20">
        <v>5.9383226240000004</v>
      </c>
      <c r="AD20">
        <v>2.7964513200000001</v>
      </c>
      <c r="AE20">
        <v>15.167135380800001</v>
      </c>
      <c r="AF20">
        <v>2.7224999999999997</v>
      </c>
      <c r="AG20">
        <v>3.9647150399999997</v>
      </c>
      <c r="AH20">
        <v>27.601262000000002</v>
      </c>
      <c r="AI20">
        <v>0.78111279999999994</v>
      </c>
      <c r="AJ20">
        <v>0</v>
      </c>
      <c r="AK20">
        <v>15.72772</v>
      </c>
      <c r="AL20">
        <v>0</v>
      </c>
      <c r="AM20">
        <v>0</v>
      </c>
      <c r="AN20">
        <v>0.66954999999999998</v>
      </c>
      <c r="AO20">
        <v>1.9934023199999999</v>
      </c>
      <c r="AP20">
        <v>1.5720432</v>
      </c>
      <c r="AQ20">
        <v>0</v>
      </c>
      <c r="AR20">
        <v>15.4111776</v>
      </c>
      <c r="AS20">
        <v>9.7861171043999988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30.069297007513633</v>
      </c>
      <c r="BB20">
        <f t="shared" si="0"/>
        <v>836.479499408641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15.4</v>
      </c>
      <c r="K21">
        <v>5.0034766383537059</v>
      </c>
      <c r="L21">
        <v>482.99374413304008</v>
      </c>
      <c r="M21">
        <v>28.228803062718161</v>
      </c>
      <c r="N21">
        <v>36.239365900719172</v>
      </c>
      <c r="O21">
        <v>0</v>
      </c>
      <c r="P21">
        <v>42.738721094505166</v>
      </c>
      <c r="Q21">
        <v>1.8419258931034486</v>
      </c>
      <c r="R21">
        <v>5.8355640326975475</v>
      </c>
      <c r="S21">
        <v>8.0993164050235489</v>
      </c>
      <c r="T21">
        <v>0</v>
      </c>
      <c r="U21">
        <v>64.031698248565206</v>
      </c>
      <c r="V21">
        <v>6.3609295352323842</v>
      </c>
      <c r="W21">
        <v>10.681181485561178</v>
      </c>
      <c r="X21">
        <v>45.259533796067423</v>
      </c>
      <c r="Y21">
        <v>0</v>
      </c>
      <c r="Z21">
        <v>2.0107058399999995</v>
      </c>
      <c r="AA21">
        <v>3.63558</v>
      </c>
      <c r="AB21">
        <v>8.0565986800000005</v>
      </c>
      <c r="AC21">
        <v>5.9383226240000004</v>
      </c>
      <c r="AD21">
        <v>2.7964513200000001</v>
      </c>
      <c r="AE21">
        <v>15.167135380800001</v>
      </c>
      <c r="AF21">
        <v>2.7224999999999997</v>
      </c>
      <c r="AG21">
        <v>3.9647150399999997</v>
      </c>
      <c r="AH21">
        <v>27.601262000000002</v>
      </c>
      <c r="AI21">
        <v>0.78111279999999994</v>
      </c>
      <c r="AJ21">
        <v>0</v>
      </c>
      <c r="AK21">
        <v>15.72772</v>
      </c>
      <c r="AL21">
        <v>0</v>
      </c>
      <c r="AM21">
        <v>0</v>
      </c>
      <c r="AN21">
        <v>0.66954999999999998</v>
      </c>
      <c r="AO21">
        <v>1.9934023199999999</v>
      </c>
      <c r="AP21">
        <v>1.5720432</v>
      </c>
      <c r="AQ21">
        <v>0</v>
      </c>
      <c r="AR21">
        <v>16.427299199999997</v>
      </c>
      <c r="AS21">
        <v>9.7861171043999988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30.243371923819247</v>
      </c>
      <c r="BB21">
        <f t="shared" si="0"/>
        <v>841.32140381096747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15.4</v>
      </c>
      <c r="K22">
        <v>5.0034766383537059</v>
      </c>
      <c r="L22">
        <v>485.99424012148859</v>
      </c>
      <c r="M22">
        <v>28.228803062718161</v>
      </c>
      <c r="N22">
        <v>36.239365900719172</v>
      </c>
      <c r="O22">
        <v>0</v>
      </c>
      <c r="P22">
        <v>42.738721094505166</v>
      </c>
      <c r="Q22">
        <v>1.8419258931034486</v>
      </c>
      <c r="R22">
        <v>5.8355640326975475</v>
      </c>
      <c r="S22">
        <v>8.0993164050235489</v>
      </c>
      <c r="T22">
        <v>0</v>
      </c>
      <c r="U22">
        <v>64.031698248565206</v>
      </c>
      <c r="V22">
        <v>6.3609295352323842</v>
      </c>
      <c r="W22">
        <v>10.681181485561178</v>
      </c>
      <c r="X22">
        <v>45.259533796067423</v>
      </c>
      <c r="Y22">
        <v>0</v>
      </c>
      <c r="Z22">
        <v>2.0107058399999995</v>
      </c>
      <c r="AA22">
        <v>3.63558</v>
      </c>
      <c r="AB22">
        <v>8.0565986800000005</v>
      </c>
      <c r="AC22">
        <v>5.9383226240000004</v>
      </c>
      <c r="AD22">
        <v>2.7964513200000001</v>
      </c>
      <c r="AE22">
        <v>15.167135380800001</v>
      </c>
      <c r="AF22">
        <v>2.7224999999999997</v>
      </c>
      <c r="AG22">
        <v>3.9647150399999997</v>
      </c>
      <c r="AH22">
        <v>27.601262000000002</v>
      </c>
      <c r="AI22">
        <v>0.78111279999999994</v>
      </c>
      <c r="AJ22">
        <v>0</v>
      </c>
      <c r="AK22">
        <v>15.72772</v>
      </c>
      <c r="AL22">
        <v>0</v>
      </c>
      <c r="AM22">
        <v>0</v>
      </c>
      <c r="AN22">
        <v>0.66954999999999998</v>
      </c>
      <c r="AO22">
        <v>1.9934023199999999</v>
      </c>
      <c r="AP22">
        <v>1.5720432</v>
      </c>
      <c r="AQ22">
        <v>0</v>
      </c>
      <c r="AR22">
        <v>16.427299199999997</v>
      </c>
      <c r="AS22">
        <v>9.7861171043999988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30.347418790881626</v>
      </c>
      <c r="BB22">
        <f t="shared" si="0"/>
        <v>844.21785293235359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15.4</v>
      </c>
      <c r="K23">
        <v>5.0034766383537059</v>
      </c>
      <c r="L23">
        <v>498.99438446952598</v>
      </c>
      <c r="M23">
        <v>28.228803062718161</v>
      </c>
      <c r="N23">
        <v>36.239365900719172</v>
      </c>
      <c r="O23">
        <v>0</v>
      </c>
      <c r="P23">
        <v>42.738721094505166</v>
      </c>
      <c r="Q23">
        <v>1.8419258931034486</v>
      </c>
      <c r="R23">
        <v>5.8355640326975475</v>
      </c>
      <c r="S23">
        <v>8.0993164050235489</v>
      </c>
      <c r="T23">
        <v>0</v>
      </c>
      <c r="U23">
        <v>64.031698248565206</v>
      </c>
      <c r="V23">
        <v>6.3609295352323842</v>
      </c>
      <c r="W23">
        <v>10.681181485561178</v>
      </c>
      <c r="X23">
        <v>45.259533796067423</v>
      </c>
      <c r="Y23">
        <v>0</v>
      </c>
      <c r="Z23">
        <v>2.0107058399999995</v>
      </c>
      <c r="AA23">
        <v>3.63558</v>
      </c>
      <c r="AB23">
        <v>8.0565986800000005</v>
      </c>
      <c r="AC23">
        <v>5.9383226240000004</v>
      </c>
      <c r="AD23">
        <v>2.7964513200000001</v>
      </c>
      <c r="AE23">
        <v>15.167135380800001</v>
      </c>
      <c r="AF23">
        <v>2.7224999999999997</v>
      </c>
      <c r="AG23">
        <v>3.9647150399999997</v>
      </c>
      <c r="AH23">
        <v>27.601262000000002</v>
      </c>
      <c r="AI23">
        <v>0.78111279999999994</v>
      </c>
      <c r="AJ23">
        <v>0</v>
      </c>
      <c r="AK23">
        <v>15.72772</v>
      </c>
      <c r="AL23">
        <v>0</v>
      </c>
      <c r="AM23">
        <v>0</v>
      </c>
      <c r="AN23">
        <v>0.66954999999999998</v>
      </c>
      <c r="AO23">
        <v>1.9934023199999999</v>
      </c>
      <c r="AP23">
        <v>1.5720432</v>
      </c>
      <c r="AQ23">
        <v>0</v>
      </c>
      <c r="AR23">
        <v>16.427299199999997</v>
      </c>
      <c r="AS23">
        <v>9.7861171043999988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30.79851915412619</v>
      </c>
      <c r="BB23">
        <f t="shared" si="0"/>
        <v>856.76689691714637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15.4</v>
      </c>
      <c r="K24">
        <v>5.0034766383537059</v>
      </c>
      <c r="L24">
        <v>510.99395399018402</v>
      </c>
      <c r="M24">
        <v>28.228803062718161</v>
      </c>
      <c r="N24">
        <v>36.239365900719172</v>
      </c>
      <c r="O24">
        <v>0</v>
      </c>
      <c r="P24">
        <v>42.738721094505166</v>
      </c>
      <c r="Q24">
        <v>1.8419258931034486</v>
      </c>
      <c r="R24">
        <v>5.8355640326975475</v>
      </c>
      <c r="S24">
        <v>8.0993164050235489</v>
      </c>
      <c r="T24">
        <v>0</v>
      </c>
      <c r="U24">
        <v>64.031698248565206</v>
      </c>
      <c r="V24">
        <v>6.3609295352323842</v>
      </c>
      <c r="W24">
        <v>10.681181485561178</v>
      </c>
      <c r="X24">
        <v>45.259533796067423</v>
      </c>
      <c r="Y24">
        <v>0</v>
      </c>
      <c r="Z24">
        <v>2.0107058399999995</v>
      </c>
      <c r="AA24">
        <v>3.63558</v>
      </c>
      <c r="AB24">
        <v>8.0565986800000005</v>
      </c>
      <c r="AC24">
        <v>5.9383226240000004</v>
      </c>
      <c r="AD24">
        <v>2.7964513200000001</v>
      </c>
      <c r="AE24">
        <v>15.167135380800001</v>
      </c>
      <c r="AF24">
        <v>2.7224999999999997</v>
      </c>
      <c r="AG24">
        <v>3.9647150399999997</v>
      </c>
      <c r="AH24">
        <v>27.601262000000002</v>
      </c>
      <c r="AI24">
        <v>0.78111279999999994</v>
      </c>
      <c r="AJ24">
        <v>0</v>
      </c>
      <c r="AK24">
        <v>15.72772</v>
      </c>
      <c r="AL24">
        <v>0</v>
      </c>
      <c r="AM24">
        <v>0</v>
      </c>
      <c r="AN24">
        <v>0.66954999999999998</v>
      </c>
      <c r="AO24">
        <v>1.9934023199999999</v>
      </c>
      <c r="AP24">
        <v>1.5720432</v>
      </c>
      <c r="AQ24">
        <v>0</v>
      </c>
      <c r="AR24">
        <v>16.427299199999997</v>
      </c>
      <c r="AS24">
        <v>9.7861171043999988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31.214949821193763</v>
      </c>
      <c r="BB24">
        <f t="shared" si="0"/>
        <v>868.35003577073689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15.4</v>
      </c>
      <c r="K25">
        <v>5.0034766383537059</v>
      </c>
      <c r="L25">
        <v>523.99408477793486</v>
      </c>
      <c r="M25">
        <v>28.228803062718161</v>
      </c>
      <c r="N25">
        <v>36.239365900719172</v>
      </c>
      <c r="O25">
        <v>0</v>
      </c>
      <c r="P25">
        <v>42.110442297531897</v>
      </c>
      <c r="Q25">
        <v>1.8419258931034486</v>
      </c>
      <c r="R25">
        <v>6.4987547413202922</v>
      </c>
      <c r="S25">
        <v>8.0993164050235489</v>
      </c>
      <c r="T25">
        <v>0</v>
      </c>
      <c r="U25">
        <v>64.031698248565206</v>
      </c>
      <c r="V25">
        <v>6.3609295352323842</v>
      </c>
      <c r="W25">
        <v>10.681181485561178</v>
      </c>
      <c r="X25">
        <v>45.259533796067423</v>
      </c>
      <c r="Y25">
        <v>0</v>
      </c>
      <c r="Z25">
        <v>2.0107058399999995</v>
      </c>
      <c r="AA25">
        <v>3.63558</v>
      </c>
      <c r="AB25">
        <v>8.0565986800000005</v>
      </c>
      <c r="AC25">
        <v>5.9383226240000004</v>
      </c>
      <c r="AD25">
        <v>2.7964513200000001</v>
      </c>
      <c r="AE25">
        <v>15.167135380800001</v>
      </c>
      <c r="AF25">
        <v>2.7224999999999997</v>
      </c>
      <c r="AG25">
        <v>3.9647150399999997</v>
      </c>
      <c r="AH25">
        <v>27.601262000000002</v>
      </c>
      <c r="AI25">
        <v>0.78111279999999994</v>
      </c>
      <c r="AJ25">
        <v>0</v>
      </c>
      <c r="AK25">
        <v>15.72772</v>
      </c>
      <c r="AL25">
        <v>0</v>
      </c>
      <c r="AM25">
        <v>1.59509319047619</v>
      </c>
      <c r="AN25">
        <v>0.66954999999999998</v>
      </c>
      <c r="AO25">
        <v>1.9934023199999999</v>
      </c>
      <c r="AP25">
        <v>1.5720432</v>
      </c>
      <c r="AQ25">
        <v>0</v>
      </c>
      <c r="AR25">
        <v>15.4111776</v>
      </c>
      <c r="AS25">
        <v>9.7861171043999988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31.6873374781451</v>
      </c>
      <c r="BB25">
        <f t="shared" si="0"/>
        <v>881.49166240366208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15.4</v>
      </c>
      <c r="K26">
        <v>5.0034766383537059</v>
      </c>
      <c r="L26">
        <v>531.99382101040828</v>
      </c>
      <c r="M26">
        <v>28.228803062718161</v>
      </c>
      <c r="N26">
        <v>36.239365900719172</v>
      </c>
      <c r="O26">
        <v>0</v>
      </c>
      <c r="P26">
        <v>42.110442297531897</v>
      </c>
      <c r="Q26">
        <v>1.8419258931034486</v>
      </c>
      <c r="R26">
        <v>6.4987547413202922</v>
      </c>
      <c r="S26">
        <v>8.0993164050235489</v>
      </c>
      <c r="T26">
        <v>0</v>
      </c>
      <c r="U26">
        <v>64.031698248565206</v>
      </c>
      <c r="V26">
        <v>6.3609295352323842</v>
      </c>
      <c r="W26">
        <v>10.681181485561178</v>
      </c>
      <c r="X26">
        <v>45.259533796067423</v>
      </c>
      <c r="Y26">
        <v>0</v>
      </c>
      <c r="Z26">
        <v>2.0107058399999995</v>
      </c>
      <c r="AA26">
        <v>3.63558</v>
      </c>
      <c r="AB26">
        <v>8.0565986800000005</v>
      </c>
      <c r="AC26">
        <v>5.9383226240000004</v>
      </c>
      <c r="AD26">
        <v>2.7964513200000001</v>
      </c>
      <c r="AE26">
        <v>15.167135380800001</v>
      </c>
      <c r="AF26">
        <v>2.7224999999999997</v>
      </c>
      <c r="AG26">
        <v>3.9647150399999997</v>
      </c>
      <c r="AH26">
        <v>27.601262000000002</v>
      </c>
      <c r="AI26">
        <v>1.9527820000000002</v>
      </c>
      <c r="AJ26">
        <v>0</v>
      </c>
      <c r="AK26">
        <v>15.72772</v>
      </c>
      <c r="AL26">
        <v>0</v>
      </c>
      <c r="AM26">
        <v>3.2310862063492056</v>
      </c>
      <c r="AN26">
        <v>0.66954999999999998</v>
      </c>
      <c r="AO26">
        <v>1.9934023199999999</v>
      </c>
      <c r="AP26">
        <v>1.5720432</v>
      </c>
      <c r="AQ26">
        <v>0</v>
      </c>
      <c r="AR26">
        <v>15.4111776</v>
      </c>
      <c r="AS26">
        <v>9.7861171043999988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32.062392301425575</v>
      </c>
      <c r="BB26">
        <f t="shared" si="0"/>
        <v>891.92400602872806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15.4</v>
      </c>
      <c r="K27">
        <v>5.0034766383537059</v>
      </c>
      <c r="L27">
        <v>545.99448816597669</v>
      </c>
      <c r="M27">
        <v>28.228803062718161</v>
      </c>
      <c r="N27">
        <v>36.239365900719172</v>
      </c>
      <c r="O27">
        <v>0</v>
      </c>
      <c r="P27">
        <v>42.110442297531897</v>
      </c>
      <c r="Q27">
        <v>1.8419258931034486</v>
      </c>
      <c r="R27">
        <v>6.4987547413202922</v>
      </c>
      <c r="S27">
        <v>8.0993164050235489</v>
      </c>
      <c r="T27">
        <v>0</v>
      </c>
      <c r="U27">
        <v>64.031698248565206</v>
      </c>
      <c r="V27">
        <v>6.3609295352323842</v>
      </c>
      <c r="W27">
        <v>10.681181485561178</v>
      </c>
      <c r="X27">
        <v>45.259533796067423</v>
      </c>
      <c r="Y27">
        <v>0</v>
      </c>
      <c r="Z27">
        <v>2.0107058399999995</v>
      </c>
      <c r="AA27">
        <v>3.63558</v>
      </c>
      <c r="AB27">
        <v>8.0811365439999996</v>
      </c>
      <c r="AC27">
        <v>5.9383226240000004</v>
      </c>
      <c r="AD27">
        <v>2.7964513200000001</v>
      </c>
      <c r="AE27">
        <v>15.167135380800001</v>
      </c>
      <c r="AF27">
        <v>2.7224999999999997</v>
      </c>
      <c r="AG27">
        <v>3.9647150399999997</v>
      </c>
      <c r="AH27">
        <v>27.601262000000002</v>
      </c>
      <c r="AI27">
        <v>5.0772332000000002</v>
      </c>
      <c r="AJ27">
        <v>0</v>
      </c>
      <c r="AK27">
        <v>15.72772</v>
      </c>
      <c r="AL27">
        <v>0</v>
      </c>
      <c r="AM27">
        <v>3.2310862063492056</v>
      </c>
      <c r="AN27">
        <v>0.66954999999999998</v>
      </c>
      <c r="AO27">
        <v>1.9934023199999999</v>
      </c>
      <c r="AP27">
        <v>1.5720432</v>
      </c>
      <c r="AQ27">
        <v>0</v>
      </c>
      <c r="AR27">
        <v>16.427299199999997</v>
      </c>
      <c r="AS27">
        <v>9.7861171043999988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32.692679939636832</v>
      </c>
      <c r="BB27">
        <f t="shared" si="0"/>
        <v>909.45949621008526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15.4</v>
      </c>
      <c r="K28">
        <v>5.0034766383537059</v>
      </c>
      <c r="L28">
        <v>563.99388621082187</v>
      </c>
      <c r="M28">
        <v>28.228803062718161</v>
      </c>
      <c r="N28">
        <v>36.239365900719172</v>
      </c>
      <c r="O28">
        <v>0</v>
      </c>
      <c r="P28">
        <v>42.110442297531897</v>
      </c>
      <c r="Q28">
        <v>1.8419258931034486</v>
      </c>
      <c r="R28">
        <v>6.4987547413202922</v>
      </c>
      <c r="S28">
        <v>8.0993164050235489</v>
      </c>
      <c r="T28">
        <v>0</v>
      </c>
      <c r="U28">
        <v>64.031698248565206</v>
      </c>
      <c r="V28">
        <v>6.3609295352323842</v>
      </c>
      <c r="W28">
        <v>10.681181485561178</v>
      </c>
      <c r="X28">
        <v>45.259533796067423</v>
      </c>
      <c r="Y28">
        <v>0</v>
      </c>
      <c r="Z28">
        <v>2.02488</v>
      </c>
      <c r="AA28">
        <v>3.63558</v>
      </c>
      <c r="AB28">
        <v>8.0811365439999996</v>
      </c>
      <c r="AC28">
        <v>5.9383226240000004</v>
      </c>
      <c r="AD28">
        <v>2.7964513200000001</v>
      </c>
      <c r="AE28">
        <v>15.167135380800001</v>
      </c>
      <c r="AF28">
        <v>2.7224999999999997</v>
      </c>
      <c r="AG28">
        <v>3.9647150399999997</v>
      </c>
      <c r="AH28">
        <v>27.601262000000002</v>
      </c>
      <c r="AI28">
        <v>10.1544664</v>
      </c>
      <c r="AJ28">
        <v>0</v>
      </c>
      <c r="AK28">
        <v>15.72772</v>
      </c>
      <c r="AL28">
        <v>0</v>
      </c>
      <c r="AM28">
        <v>3.2310862063492056</v>
      </c>
      <c r="AN28">
        <v>0.66954999999999998</v>
      </c>
      <c r="AO28">
        <v>1.9934023199999999</v>
      </c>
      <c r="AP28">
        <v>1.5720432</v>
      </c>
      <c r="AQ28">
        <v>0</v>
      </c>
      <c r="AR28">
        <v>16.427299199999997</v>
      </c>
      <c r="AS28">
        <v>9.7861171043999988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33.493987128765674</v>
      </c>
      <c r="BB28">
        <f t="shared" si="0"/>
        <v>931.7489944258017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15.4</v>
      </c>
      <c r="K29">
        <v>5.0034766383537059</v>
      </c>
      <c r="L29">
        <v>570.99419244206069</v>
      </c>
      <c r="M29">
        <v>28.228803062718161</v>
      </c>
      <c r="N29">
        <v>36.239365900719172</v>
      </c>
      <c r="O29">
        <v>0</v>
      </c>
      <c r="P29">
        <v>42.110442297531897</v>
      </c>
      <c r="Q29">
        <v>1.8413793103448277</v>
      </c>
      <c r="R29">
        <v>6.4987547413202922</v>
      </c>
      <c r="S29">
        <v>8.0993164050235489</v>
      </c>
      <c r="T29">
        <v>0</v>
      </c>
      <c r="U29">
        <v>64.031698248565206</v>
      </c>
      <c r="V29">
        <v>6.3609295352323842</v>
      </c>
      <c r="W29">
        <v>10.681181485561178</v>
      </c>
      <c r="X29">
        <v>45.259533796067423</v>
      </c>
      <c r="Y29">
        <v>0</v>
      </c>
      <c r="Z29">
        <v>2.02488</v>
      </c>
      <c r="AA29">
        <v>3.63558</v>
      </c>
      <c r="AB29">
        <v>8.0811365439999996</v>
      </c>
      <c r="AC29">
        <v>5.9383226240000004</v>
      </c>
      <c r="AD29">
        <v>2.7964513200000001</v>
      </c>
      <c r="AE29">
        <v>15.167135380800001</v>
      </c>
      <c r="AF29">
        <v>2.7224999999999997</v>
      </c>
      <c r="AG29">
        <v>3.9647150399999997</v>
      </c>
      <c r="AH29">
        <v>27.601262000000002</v>
      </c>
      <c r="AI29">
        <v>10.1544664</v>
      </c>
      <c r="AJ29">
        <v>0</v>
      </c>
      <c r="AK29">
        <v>15.72772</v>
      </c>
      <c r="AL29">
        <v>0</v>
      </c>
      <c r="AM29">
        <v>3.2310862063492056</v>
      </c>
      <c r="AN29">
        <v>0.66954999999999998</v>
      </c>
      <c r="AO29">
        <v>1.9934023199999999</v>
      </c>
      <c r="AP29">
        <v>1.5720432</v>
      </c>
      <c r="AQ29">
        <v>0</v>
      </c>
      <c r="AR29">
        <v>16.427299199999997</v>
      </c>
      <c r="AS29">
        <v>9.7861171043999988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33.736834332627843</v>
      </c>
      <c r="BB29">
        <f t="shared" si="0"/>
        <v>938.50590687041972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15.4</v>
      </c>
      <c r="K30">
        <v>5.0034766383537059</v>
      </c>
      <c r="L30">
        <v>549.99433820358888</v>
      </c>
      <c r="M30">
        <v>28.228803062718161</v>
      </c>
      <c r="N30">
        <v>36.239365900719172</v>
      </c>
      <c r="O30">
        <v>0</v>
      </c>
      <c r="P30">
        <v>42.110442297531897</v>
      </c>
      <c r="Q30">
        <v>1.8413793103448277</v>
      </c>
      <c r="R30">
        <v>6.4987547413202922</v>
      </c>
      <c r="S30">
        <v>8.0993164050235489</v>
      </c>
      <c r="T30">
        <v>0</v>
      </c>
      <c r="U30">
        <v>64.031698248565206</v>
      </c>
      <c r="V30">
        <v>6.3609295352323842</v>
      </c>
      <c r="W30">
        <v>10.681181485561178</v>
      </c>
      <c r="X30">
        <v>45.259533796067423</v>
      </c>
      <c r="Y30">
        <v>0</v>
      </c>
      <c r="Z30">
        <v>2.02488</v>
      </c>
      <c r="AA30">
        <v>3.63558</v>
      </c>
      <c r="AB30">
        <v>8.0811365439999996</v>
      </c>
      <c r="AC30">
        <v>5.9383226240000004</v>
      </c>
      <c r="AD30">
        <v>2.7964513200000001</v>
      </c>
      <c r="AE30">
        <v>15.167135380800001</v>
      </c>
      <c r="AF30">
        <v>2.7224999999999997</v>
      </c>
      <c r="AG30">
        <v>3.9647150399999997</v>
      </c>
      <c r="AH30">
        <v>27.601262000000002</v>
      </c>
      <c r="AI30">
        <v>10.1544664</v>
      </c>
      <c r="AJ30">
        <v>0</v>
      </c>
      <c r="AK30">
        <v>15.72772</v>
      </c>
      <c r="AL30">
        <v>0</v>
      </c>
      <c r="AM30">
        <v>3.2310862063492056</v>
      </c>
      <c r="AN30">
        <v>0.66954999999999998</v>
      </c>
      <c r="AO30">
        <v>1.9934023199999999</v>
      </c>
      <c r="AP30">
        <v>1.5720432</v>
      </c>
      <c r="AQ30">
        <v>0</v>
      </c>
      <c r="AR30">
        <v>16.427299199999997</v>
      </c>
      <c r="AS30">
        <v>9.7861171043999988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33.008127715170993</v>
      </c>
      <c r="BB30">
        <f t="shared" si="0"/>
        <v>918.23475924940476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15.4</v>
      </c>
      <c r="K31">
        <v>5.0036314500464503</v>
      </c>
      <c r="L31">
        <v>399.99364981828711</v>
      </c>
      <c r="M31">
        <v>28.228803062718161</v>
      </c>
      <c r="N31">
        <v>36.239365900719172</v>
      </c>
      <c r="O31">
        <v>0</v>
      </c>
      <c r="P31">
        <v>42.110442297531897</v>
      </c>
      <c r="Q31">
        <v>0</v>
      </c>
      <c r="R31">
        <v>0</v>
      </c>
      <c r="S31">
        <v>0</v>
      </c>
      <c r="T31">
        <v>0</v>
      </c>
      <c r="U31">
        <v>64.031698248565206</v>
      </c>
      <c r="V31">
        <v>0</v>
      </c>
      <c r="W31">
        <v>0</v>
      </c>
      <c r="X31">
        <v>15.002534932739502</v>
      </c>
      <c r="Y31">
        <v>0</v>
      </c>
      <c r="Z31">
        <v>2.02488</v>
      </c>
      <c r="AA31">
        <v>3.63558</v>
      </c>
      <c r="AB31">
        <v>8.0811365439999996</v>
      </c>
      <c r="AC31">
        <v>5.9383226240000004</v>
      </c>
      <c r="AD31">
        <v>5.5929026400000001</v>
      </c>
      <c r="AE31">
        <v>15.167135380800001</v>
      </c>
      <c r="AF31">
        <v>2.7224999999999997</v>
      </c>
      <c r="AG31">
        <v>3.9647150399999997</v>
      </c>
      <c r="AH31">
        <v>27.601262000000002</v>
      </c>
      <c r="AI31">
        <v>10.1544664</v>
      </c>
      <c r="AJ31">
        <v>0</v>
      </c>
      <c r="AK31">
        <v>15.72772</v>
      </c>
      <c r="AL31">
        <v>0</v>
      </c>
      <c r="AM31">
        <v>3.2310862063492056</v>
      </c>
      <c r="AN31">
        <v>0.66954999999999998</v>
      </c>
      <c r="AO31">
        <v>1.9934023199999999</v>
      </c>
      <c r="AP31">
        <v>1.5720432</v>
      </c>
      <c r="AQ31">
        <v>0</v>
      </c>
      <c r="AR31">
        <v>15.4111776</v>
      </c>
      <c r="AS31">
        <v>9.7861171043999988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25.653158480411111</v>
      </c>
      <c r="BB31">
        <f t="shared" si="0"/>
        <v>713.63096428974563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15.4</v>
      </c>
      <c r="K32">
        <v>5.0036314500464503</v>
      </c>
      <c r="L32">
        <v>319.99419145398548</v>
      </c>
      <c r="M32">
        <v>28.228803062718161</v>
      </c>
      <c r="N32">
        <v>36.239365900719172</v>
      </c>
      <c r="O32">
        <v>0</v>
      </c>
      <c r="P32">
        <v>42.110442297531897</v>
      </c>
      <c r="Q32">
        <v>0</v>
      </c>
      <c r="R32">
        <v>0</v>
      </c>
      <c r="S32">
        <v>0</v>
      </c>
      <c r="T32">
        <v>0</v>
      </c>
      <c r="U32">
        <v>64.031698248565206</v>
      </c>
      <c r="V32">
        <v>0</v>
      </c>
      <c r="W32">
        <v>0</v>
      </c>
      <c r="X32">
        <v>45.259533796067423</v>
      </c>
      <c r="Y32">
        <v>0</v>
      </c>
      <c r="Z32">
        <v>2.02488</v>
      </c>
      <c r="AA32">
        <v>0</v>
      </c>
      <c r="AB32">
        <v>8.0811365439999996</v>
      </c>
      <c r="AC32">
        <v>5.9383226240000004</v>
      </c>
      <c r="AD32">
        <v>5.5929026400000001</v>
      </c>
      <c r="AE32">
        <v>15.167135380800001</v>
      </c>
      <c r="AF32">
        <v>2.7224999999999997</v>
      </c>
      <c r="AG32">
        <v>3.9647150399999997</v>
      </c>
      <c r="AH32">
        <v>27.601262000000002</v>
      </c>
      <c r="AI32">
        <v>10.1544664</v>
      </c>
      <c r="AJ32">
        <v>0</v>
      </c>
      <c r="AK32">
        <v>15.72772</v>
      </c>
      <c r="AL32">
        <v>0</v>
      </c>
      <c r="AM32">
        <v>3.2310862063492056</v>
      </c>
      <c r="AN32">
        <v>0.66954999999999998</v>
      </c>
      <c r="AO32">
        <v>1.9934023199999999</v>
      </c>
      <c r="AP32">
        <v>3.5370971999999998</v>
      </c>
      <c r="AQ32">
        <v>0</v>
      </c>
      <c r="AR32">
        <v>15.749884799999998</v>
      </c>
      <c r="AS32">
        <v>10.152601056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23.893608805501508</v>
      </c>
      <c r="BB32">
        <f t="shared" si="0"/>
        <v>664.68271961528148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15.4</v>
      </c>
      <c r="K33">
        <v>5.0036314500464503</v>
      </c>
      <c r="L33">
        <v>319.9926642605634</v>
      </c>
      <c r="M33">
        <v>28.228803062718161</v>
      </c>
      <c r="N33">
        <v>36.239365900719172</v>
      </c>
      <c r="O33">
        <v>0</v>
      </c>
      <c r="P33">
        <v>42.110442297531897</v>
      </c>
      <c r="Q33">
        <v>0</v>
      </c>
      <c r="R33">
        <v>0</v>
      </c>
      <c r="S33">
        <v>0</v>
      </c>
      <c r="T33">
        <v>0</v>
      </c>
      <c r="U33">
        <v>64.031698248565206</v>
      </c>
      <c r="V33">
        <v>0</v>
      </c>
      <c r="W33">
        <v>0</v>
      </c>
      <c r="X33">
        <v>45.259533796067423</v>
      </c>
      <c r="Y33">
        <v>0</v>
      </c>
      <c r="Z33">
        <v>2.0107058399999995</v>
      </c>
      <c r="AA33">
        <v>0</v>
      </c>
      <c r="AB33">
        <v>8.0811365439999996</v>
      </c>
      <c r="AC33">
        <v>5.9383226240000004</v>
      </c>
      <c r="AD33">
        <v>5.5929026400000001</v>
      </c>
      <c r="AE33">
        <v>15.167135380800001</v>
      </c>
      <c r="AF33">
        <v>2.7224999999999997</v>
      </c>
      <c r="AG33">
        <v>3.9647150399999997</v>
      </c>
      <c r="AH33">
        <v>27.601262000000002</v>
      </c>
      <c r="AI33">
        <v>10.1544664</v>
      </c>
      <c r="AJ33">
        <v>0</v>
      </c>
      <c r="AK33">
        <v>15.72772</v>
      </c>
      <c r="AL33">
        <v>0</v>
      </c>
      <c r="AM33">
        <v>3.2310862063492056</v>
      </c>
      <c r="AN33">
        <v>0.66954999999999998</v>
      </c>
      <c r="AO33">
        <v>1.9934023199999999</v>
      </c>
      <c r="AP33">
        <v>3.5370971999999998</v>
      </c>
      <c r="AQ33">
        <v>0</v>
      </c>
      <c r="AR33">
        <v>15.749884799999998</v>
      </c>
      <c r="AS33">
        <v>10.152601056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23.893054124955903</v>
      </c>
      <c r="BB33">
        <f t="shared" si="0"/>
        <v>664.66757294240483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15.4</v>
      </c>
      <c r="K34">
        <v>5.0036314500464503</v>
      </c>
      <c r="L34">
        <v>319.9926642605634</v>
      </c>
      <c r="M34">
        <v>28.228803062718161</v>
      </c>
      <c r="N34">
        <v>36.239365900719172</v>
      </c>
      <c r="O34">
        <v>0</v>
      </c>
      <c r="P34">
        <v>42.110442297531897</v>
      </c>
      <c r="Q34">
        <v>0</v>
      </c>
      <c r="R34">
        <v>0</v>
      </c>
      <c r="S34">
        <v>0</v>
      </c>
      <c r="T34">
        <v>0</v>
      </c>
      <c r="U34">
        <v>64.031698248565206</v>
      </c>
      <c r="V34">
        <v>0</v>
      </c>
      <c r="W34">
        <v>0</v>
      </c>
      <c r="X34">
        <v>45.259533796067423</v>
      </c>
      <c r="Y34">
        <v>0</v>
      </c>
      <c r="Z34">
        <v>2.0107058399999995</v>
      </c>
      <c r="AA34">
        <v>0</v>
      </c>
      <c r="AB34">
        <v>8.0811365439999996</v>
      </c>
      <c r="AC34">
        <v>5.9383226240000004</v>
      </c>
      <c r="AD34">
        <v>5.5929026400000001</v>
      </c>
      <c r="AE34">
        <v>15.167135380800001</v>
      </c>
      <c r="AF34">
        <v>2.7224999999999997</v>
      </c>
      <c r="AG34">
        <v>3.9647150399999997</v>
      </c>
      <c r="AH34">
        <v>27.601262000000002</v>
      </c>
      <c r="AI34">
        <v>2.3433383999999995</v>
      </c>
      <c r="AJ34">
        <v>0</v>
      </c>
      <c r="AK34">
        <v>15.72772</v>
      </c>
      <c r="AL34">
        <v>0</v>
      </c>
      <c r="AM34">
        <v>3.2310862063492056</v>
      </c>
      <c r="AN34">
        <v>0.66954999999999998</v>
      </c>
      <c r="AO34">
        <v>1.9934023199999999</v>
      </c>
      <c r="AP34">
        <v>1.5720432</v>
      </c>
      <c r="AQ34">
        <v>0</v>
      </c>
      <c r="AR34">
        <v>15.749884799999998</v>
      </c>
      <c r="AS34">
        <v>10.152601056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23.553820762955901</v>
      </c>
      <c r="BB34">
        <f t="shared" si="0"/>
        <v>655.23062430440496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15.4</v>
      </c>
      <c r="K35">
        <v>5.0036314500464503</v>
      </c>
      <c r="L35">
        <v>319.9926642605634</v>
      </c>
      <c r="M35">
        <v>28.228803062718161</v>
      </c>
      <c r="N35">
        <v>36.239365900719172</v>
      </c>
      <c r="O35">
        <v>0</v>
      </c>
      <c r="P35">
        <v>42.110442297531897</v>
      </c>
      <c r="Q35">
        <v>1.6912553321453956</v>
      </c>
      <c r="R35">
        <v>0</v>
      </c>
      <c r="S35">
        <v>0</v>
      </c>
      <c r="T35">
        <v>0</v>
      </c>
      <c r="U35">
        <v>64.031698248565206</v>
      </c>
      <c r="V35">
        <v>0</v>
      </c>
      <c r="W35">
        <v>0</v>
      </c>
      <c r="X35">
        <v>15.002534932739502</v>
      </c>
      <c r="Y35">
        <v>0</v>
      </c>
      <c r="Z35">
        <v>2.0107058399999995</v>
      </c>
      <c r="AA35">
        <v>0</v>
      </c>
      <c r="AB35">
        <v>8.0811365439999996</v>
      </c>
      <c r="AC35">
        <v>5.9383226240000004</v>
      </c>
      <c r="AD35">
        <v>5.5929026400000001</v>
      </c>
      <c r="AE35">
        <v>15.167135380800001</v>
      </c>
      <c r="AF35">
        <v>2.7224999999999997</v>
      </c>
      <c r="AG35">
        <v>3.9647150399999997</v>
      </c>
      <c r="AH35">
        <v>27.601262000000002</v>
      </c>
      <c r="AI35">
        <v>0.78111279999999994</v>
      </c>
      <c r="AJ35">
        <v>0</v>
      </c>
      <c r="AK35">
        <v>15.72772</v>
      </c>
      <c r="AL35">
        <v>0</v>
      </c>
      <c r="AM35">
        <v>3.2310862063492056</v>
      </c>
      <c r="AN35">
        <v>0.66954999999999998</v>
      </c>
      <c r="AO35">
        <v>1.9934023199999999</v>
      </c>
      <c r="AP35">
        <v>1.5720432</v>
      </c>
      <c r="AQ35">
        <v>0</v>
      </c>
      <c r="AR35">
        <v>15.749884799999998</v>
      </c>
      <c r="AS35">
        <v>10.152601056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22.508380123639348</v>
      </c>
      <c r="BB35">
        <f t="shared" si="0"/>
        <v>626.14809581253905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15.4</v>
      </c>
      <c r="K36">
        <v>5.0034766383537059</v>
      </c>
      <c r="L36">
        <v>319.99419145398548</v>
      </c>
      <c r="M36">
        <v>28.228803062718161</v>
      </c>
      <c r="N36">
        <v>36.239365900719172</v>
      </c>
      <c r="O36">
        <v>0</v>
      </c>
      <c r="P36">
        <v>42.110442297531897</v>
      </c>
      <c r="Q36">
        <v>1.6912553321453956</v>
      </c>
      <c r="R36">
        <v>0</v>
      </c>
      <c r="S36">
        <v>0</v>
      </c>
      <c r="T36">
        <v>0</v>
      </c>
      <c r="U36">
        <v>64.031698248565206</v>
      </c>
      <c r="V36">
        <v>0</v>
      </c>
      <c r="W36">
        <v>0</v>
      </c>
      <c r="X36">
        <v>15.002534932739502</v>
      </c>
      <c r="Y36">
        <v>0</v>
      </c>
      <c r="Z36">
        <v>2.0107058399999995</v>
      </c>
      <c r="AA36">
        <v>0</v>
      </c>
      <c r="AB36">
        <v>8.0811365439999996</v>
      </c>
      <c r="AC36">
        <v>5.9383226240000004</v>
      </c>
      <c r="AD36">
        <v>5.5929026400000001</v>
      </c>
      <c r="AE36">
        <v>15.167135380800001</v>
      </c>
      <c r="AF36">
        <v>2.7224999999999997</v>
      </c>
      <c r="AG36">
        <v>3.9647150399999997</v>
      </c>
      <c r="AH36">
        <v>27.601262000000002</v>
      </c>
      <c r="AI36">
        <v>0.78111279999999994</v>
      </c>
      <c r="AJ36">
        <v>0</v>
      </c>
      <c r="AK36">
        <v>15.72772</v>
      </c>
      <c r="AL36">
        <v>0</v>
      </c>
      <c r="AM36">
        <v>3.2310862063492056</v>
      </c>
      <c r="AN36">
        <v>0.66954999999999998</v>
      </c>
      <c r="AO36">
        <v>1.9934023199999999</v>
      </c>
      <c r="AP36">
        <v>1.5720432</v>
      </c>
      <c r="AQ36">
        <v>0</v>
      </c>
      <c r="AR36">
        <v>15.749884799999998</v>
      </c>
      <c r="AS36">
        <v>9.7861171043999988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22.495720464574489</v>
      </c>
      <c r="BB36">
        <f t="shared" si="0"/>
        <v>625.79564390173323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15.4</v>
      </c>
      <c r="K37">
        <v>5.0036637440937914</v>
      </c>
      <c r="L37">
        <v>319.99419145398548</v>
      </c>
      <c r="M37">
        <v>28.228803062718161</v>
      </c>
      <c r="N37">
        <v>36.239365900719172</v>
      </c>
      <c r="O37">
        <v>0</v>
      </c>
      <c r="P37">
        <v>42.110442297531897</v>
      </c>
      <c r="Q37">
        <v>1.6912553321453956</v>
      </c>
      <c r="R37">
        <v>0</v>
      </c>
      <c r="S37">
        <v>0</v>
      </c>
      <c r="T37">
        <v>0</v>
      </c>
      <c r="U37">
        <v>64.031698248565206</v>
      </c>
      <c r="V37">
        <v>0</v>
      </c>
      <c r="W37">
        <v>0</v>
      </c>
      <c r="X37">
        <v>15.002534932739502</v>
      </c>
      <c r="Y37">
        <v>0</v>
      </c>
      <c r="Z37">
        <v>2.0107058399999995</v>
      </c>
      <c r="AA37">
        <v>0</v>
      </c>
      <c r="AB37">
        <v>8.0811365439999996</v>
      </c>
      <c r="AC37">
        <v>5.9383226240000004</v>
      </c>
      <c r="AD37">
        <v>5.5929026400000001</v>
      </c>
      <c r="AE37">
        <v>15.167135380800001</v>
      </c>
      <c r="AF37">
        <v>2.7224999999999997</v>
      </c>
      <c r="AG37">
        <v>3.9647150399999997</v>
      </c>
      <c r="AH37">
        <v>27.601262000000002</v>
      </c>
      <c r="AI37">
        <v>0.78111279999999994</v>
      </c>
      <c r="AJ37">
        <v>0</v>
      </c>
      <c r="AK37">
        <v>15.72772</v>
      </c>
      <c r="AL37">
        <v>0</v>
      </c>
      <c r="AM37">
        <v>3.2310862063492056</v>
      </c>
      <c r="AN37">
        <v>0.66954999999999998</v>
      </c>
      <c r="AO37">
        <v>2.3541991199999996</v>
      </c>
      <c r="AP37">
        <v>1.5720432</v>
      </c>
      <c r="AQ37">
        <v>0</v>
      </c>
      <c r="AR37">
        <v>15.749884799999998</v>
      </c>
      <c r="AS37">
        <v>9.7861171043999988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22.508246545188388</v>
      </c>
      <c r="BB37">
        <f t="shared" si="0"/>
        <v>626.14410172685928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15.4</v>
      </c>
      <c r="K38">
        <v>5.0036314500464503</v>
      </c>
      <c r="L38">
        <v>319.9926642605634</v>
      </c>
      <c r="M38">
        <v>28.228803062718161</v>
      </c>
      <c r="N38">
        <v>36.239365900719172</v>
      </c>
      <c r="O38">
        <v>0</v>
      </c>
      <c r="P38">
        <v>42.110442297531897</v>
      </c>
      <c r="Q38">
        <v>1.6912553321453956</v>
      </c>
      <c r="R38">
        <v>0</v>
      </c>
      <c r="S38">
        <v>0</v>
      </c>
      <c r="T38">
        <v>0</v>
      </c>
      <c r="U38">
        <v>64.031698248565206</v>
      </c>
      <c r="V38">
        <v>0</v>
      </c>
      <c r="W38">
        <v>0</v>
      </c>
      <c r="X38">
        <v>15.002534932739502</v>
      </c>
      <c r="Y38">
        <v>0</v>
      </c>
      <c r="Z38">
        <v>2.0107058399999995</v>
      </c>
      <c r="AA38">
        <v>0</v>
      </c>
      <c r="AB38">
        <v>8.0811365439999996</v>
      </c>
      <c r="AC38">
        <v>5.9383226240000004</v>
      </c>
      <c r="AD38">
        <v>5.5929026400000001</v>
      </c>
      <c r="AE38">
        <v>15.167135380800001</v>
      </c>
      <c r="AF38">
        <v>2.7224999999999997</v>
      </c>
      <c r="AG38">
        <v>3.9647150399999997</v>
      </c>
      <c r="AH38">
        <v>27.601262000000002</v>
      </c>
      <c r="AI38">
        <v>4.4913985999999992</v>
      </c>
      <c r="AJ38">
        <v>0</v>
      </c>
      <c r="AK38">
        <v>15.72772</v>
      </c>
      <c r="AL38">
        <v>0</v>
      </c>
      <c r="AM38">
        <v>3.2310862063492056</v>
      </c>
      <c r="AN38">
        <v>0.66954999999999998</v>
      </c>
      <c r="AO38">
        <v>2.3541991199999996</v>
      </c>
      <c r="AP38">
        <v>1.5720432</v>
      </c>
      <c r="AQ38">
        <v>0</v>
      </c>
      <c r="AR38">
        <v>15.749884799999998</v>
      </c>
      <c r="AS38">
        <v>9.7861171043999988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22.636929630439347</v>
      </c>
      <c r="BB38">
        <f t="shared" si="0"/>
        <v>629.72414495413909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15.4</v>
      </c>
      <c r="K39">
        <v>5.0036314500464503</v>
      </c>
      <c r="L39">
        <v>319.9926642605634</v>
      </c>
      <c r="M39">
        <v>28.228803062718161</v>
      </c>
      <c r="N39">
        <v>36.239365900719172</v>
      </c>
      <c r="O39">
        <v>0</v>
      </c>
      <c r="P39">
        <v>42.110442297531897</v>
      </c>
      <c r="Q39">
        <v>1.6912553321453956</v>
      </c>
      <c r="R39">
        <v>0</v>
      </c>
      <c r="S39">
        <v>0</v>
      </c>
      <c r="T39">
        <v>0</v>
      </c>
      <c r="U39">
        <v>64.031698248565206</v>
      </c>
      <c r="V39">
        <v>0</v>
      </c>
      <c r="W39">
        <v>0</v>
      </c>
      <c r="X39">
        <v>15.002534932739502</v>
      </c>
      <c r="Y39">
        <v>0</v>
      </c>
      <c r="Z39">
        <v>2.0107058399999995</v>
      </c>
      <c r="AA39">
        <v>0</v>
      </c>
      <c r="AB39">
        <v>8.0811365439999996</v>
      </c>
      <c r="AC39">
        <v>5.9383226240000004</v>
      </c>
      <c r="AD39">
        <v>5.5929026400000001</v>
      </c>
      <c r="AE39">
        <v>15.167135380800001</v>
      </c>
      <c r="AF39">
        <v>2.7224999999999997</v>
      </c>
      <c r="AG39">
        <v>3.9647150399999997</v>
      </c>
      <c r="AH39">
        <v>27.601262000000002</v>
      </c>
      <c r="AI39">
        <v>4.4913985999999992</v>
      </c>
      <c r="AJ39">
        <v>0</v>
      </c>
      <c r="AK39">
        <v>15.72772</v>
      </c>
      <c r="AL39">
        <v>0</v>
      </c>
      <c r="AM39">
        <v>3.2310862063492056</v>
      </c>
      <c r="AN39">
        <v>0.66954999999999998</v>
      </c>
      <c r="AO39">
        <v>2.3541991199999996</v>
      </c>
      <c r="AP39">
        <v>1.5720432</v>
      </c>
      <c r="AQ39">
        <v>0</v>
      </c>
      <c r="AR39">
        <v>15.749884799999998</v>
      </c>
      <c r="AS39">
        <v>9.7861171043999988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22.636929630439347</v>
      </c>
      <c r="BB39">
        <f t="shared" si="0"/>
        <v>629.72414495413909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15.4</v>
      </c>
      <c r="K40">
        <v>5.0036314500464503</v>
      </c>
      <c r="L40">
        <v>319.9926642605634</v>
      </c>
      <c r="M40">
        <v>28.228803062718161</v>
      </c>
      <c r="N40">
        <v>36.239365900719172</v>
      </c>
      <c r="O40">
        <v>0</v>
      </c>
      <c r="P40">
        <v>42.110442297531897</v>
      </c>
      <c r="Q40">
        <v>1.6912553321453956</v>
      </c>
      <c r="R40">
        <v>0</v>
      </c>
      <c r="S40">
        <v>0</v>
      </c>
      <c r="T40">
        <v>0</v>
      </c>
      <c r="U40">
        <v>64.031698248565206</v>
      </c>
      <c r="V40">
        <v>0</v>
      </c>
      <c r="W40">
        <v>0</v>
      </c>
      <c r="X40">
        <v>15.002534932739502</v>
      </c>
      <c r="Y40">
        <v>0</v>
      </c>
      <c r="Z40">
        <v>2.0107058399999995</v>
      </c>
      <c r="AA40">
        <v>0</v>
      </c>
      <c r="AB40">
        <v>8.0811365439999996</v>
      </c>
      <c r="AC40">
        <v>5.9383226240000004</v>
      </c>
      <c r="AD40">
        <v>5.5929026400000001</v>
      </c>
      <c r="AE40">
        <v>15.167135380800001</v>
      </c>
      <c r="AF40">
        <v>2.7224999999999997</v>
      </c>
      <c r="AG40">
        <v>3.9647150399999997</v>
      </c>
      <c r="AH40">
        <v>27.601262000000002</v>
      </c>
      <c r="AI40">
        <v>4.4913985999999992</v>
      </c>
      <c r="AJ40">
        <v>0</v>
      </c>
      <c r="AK40">
        <v>15.72772</v>
      </c>
      <c r="AL40">
        <v>0</v>
      </c>
      <c r="AM40">
        <v>3.2310862063492056</v>
      </c>
      <c r="AN40">
        <v>0.66954999999999998</v>
      </c>
      <c r="AO40">
        <v>2.3541991199999996</v>
      </c>
      <c r="AP40">
        <v>1.5720432</v>
      </c>
      <c r="AQ40">
        <v>0</v>
      </c>
      <c r="AR40">
        <v>15.749884799999998</v>
      </c>
      <c r="AS40">
        <v>9.7861171043999988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22.636929630439347</v>
      </c>
      <c r="BB40">
        <f t="shared" si="0"/>
        <v>629.72414495413909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15.4</v>
      </c>
      <c r="K41">
        <v>5.0036314500464503</v>
      </c>
      <c r="L41">
        <v>319.9926642605634</v>
      </c>
      <c r="M41">
        <v>28.228803062718161</v>
      </c>
      <c r="N41">
        <v>36.239365900719172</v>
      </c>
      <c r="O41">
        <v>0</v>
      </c>
      <c r="P41">
        <v>42.110442297531897</v>
      </c>
      <c r="Q41">
        <v>1.6912553321453956</v>
      </c>
      <c r="R41">
        <v>0</v>
      </c>
      <c r="S41">
        <v>0</v>
      </c>
      <c r="T41">
        <v>0</v>
      </c>
      <c r="U41">
        <v>64.031698248565206</v>
      </c>
      <c r="V41">
        <v>0</v>
      </c>
      <c r="W41">
        <v>0</v>
      </c>
      <c r="X41">
        <v>15.002534932739502</v>
      </c>
      <c r="Y41">
        <v>0</v>
      </c>
      <c r="Z41">
        <v>2.0107058399999995</v>
      </c>
      <c r="AA41">
        <v>0</v>
      </c>
      <c r="AB41">
        <v>8.0811365439999996</v>
      </c>
      <c r="AC41">
        <v>5.9383226240000004</v>
      </c>
      <c r="AD41">
        <v>5.5929026400000001</v>
      </c>
      <c r="AE41">
        <v>15.167135380800001</v>
      </c>
      <c r="AF41">
        <v>2.7224999999999997</v>
      </c>
      <c r="AG41">
        <v>3.9647150399999997</v>
      </c>
      <c r="AH41">
        <v>27.601262000000002</v>
      </c>
      <c r="AI41">
        <v>4.4913985999999992</v>
      </c>
      <c r="AJ41">
        <v>0</v>
      </c>
      <c r="AK41">
        <v>15.72772</v>
      </c>
      <c r="AL41">
        <v>0</v>
      </c>
      <c r="AM41">
        <v>3.2310862063492056</v>
      </c>
      <c r="AN41">
        <v>0.66954999999999998</v>
      </c>
      <c r="AO41">
        <v>2.3541991199999996</v>
      </c>
      <c r="AP41">
        <v>1.5720432</v>
      </c>
      <c r="AQ41">
        <v>0</v>
      </c>
      <c r="AR41">
        <v>15.749884799999998</v>
      </c>
      <c r="AS41">
        <v>9.7861171043999988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22.636929630439347</v>
      </c>
      <c r="BB41">
        <f t="shared" si="0"/>
        <v>629.72414495413909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15.4</v>
      </c>
      <c r="K42">
        <v>5.0036314500464503</v>
      </c>
      <c r="L42">
        <v>319.9926642605634</v>
      </c>
      <c r="M42">
        <v>28.228803062718161</v>
      </c>
      <c r="N42">
        <v>36.239365900719172</v>
      </c>
      <c r="O42">
        <v>0</v>
      </c>
      <c r="P42">
        <v>42.110442297531897</v>
      </c>
      <c r="Q42">
        <v>1.6912553321453956</v>
      </c>
      <c r="R42">
        <v>0</v>
      </c>
      <c r="S42">
        <v>0</v>
      </c>
      <c r="T42">
        <v>0</v>
      </c>
      <c r="U42">
        <v>64.031698248565206</v>
      </c>
      <c r="V42">
        <v>0</v>
      </c>
      <c r="W42">
        <v>0</v>
      </c>
      <c r="X42">
        <v>15.002534932739502</v>
      </c>
      <c r="Y42">
        <v>0</v>
      </c>
      <c r="Z42">
        <v>2.0107058399999995</v>
      </c>
      <c r="AA42">
        <v>0</v>
      </c>
      <c r="AB42">
        <v>8.0811365439999996</v>
      </c>
      <c r="AC42">
        <v>5.9383226240000004</v>
      </c>
      <c r="AD42">
        <v>5.5929026400000001</v>
      </c>
      <c r="AE42">
        <v>15.167135380800001</v>
      </c>
      <c r="AF42">
        <v>2.7224999999999997</v>
      </c>
      <c r="AG42">
        <v>3.9647150399999997</v>
      </c>
      <c r="AH42">
        <v>27.601262000000002</v>
      </c>
      <c r="AI42">
        <v>0.78111279999999994</v>
      </c>
      <c r="AJ42">
        <v>0</v>
      </c>
      <c r="AK42">
        <v>15.72772</v>
      </c>
      <c r="AL42">
        <v>0</v>
      </c>
      <c r="AM42">
        <v>3.2310862063492056</v>
      </c>
      <c r="AN42">
        <v>0.66954999999999998</v>
      </c>
      <c r="AO42">
        <v>2.3541991199999996</v>
      </c>
      <c r="AP42">
        <v>1.5720432</v>
      </c>
      <c r="AQ42">
        <v>0</v>
      </c>
      <c r="AR42">
        <v>15.749884799999998</v>
      </c>
      <c r="AS42">
        <v>9.7861171043999988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22.508182544439347</v>
      </c>
      <c r="BB42">
        <f t="shared" si="0"/>
        <v>626.142606240139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15.4</v>
      </c>
      <c r="K43">
        <v>5.0036423841059614</v>
      </c>
      <c r="L43">
        <v>319.9926642605634</v>
      </c>
      <c r="M43">
        <v>28.228803062718161</v>
      </c>
      <c r="N43">
        <v>36.239365900719172</v>
      </c>
      <c r="O43">
        <v>0</v>
      </c>
      <c r="P43">
        <v>42.110442297531897</v>
      </c>
      <c r="Q43">
        <v>1.6912553321453956</v>
      </c>
      <c r="R43">
        <v>0</v>
      </c>
      <c r="S43">
        <v>0</v>
      </c>
      <c r="T43">
        <v>0</v>
      </c>
      <c r="U43">
        <v>64.031698248565206</v>
      </c>
      <c r="V43">
        <v>0</v>
      </c>
      <c r="W43">
        <v>0</v>
      </c>
      <c r="X43">
        <v>45.259533796067423</v>
      </c>
      <c r="Y43">
        <v>0</v>
      </c>
      <c r="Z43">
        <v>4.021411679999999</v>
      </c>
      <c r="AA43">
        <v>0</v>
      </c>
      <c r="AB43">
        <v>8.0811365439999996</v>
      </c>
      <c r="AC43">
        <v>5.9383226240000004</v>
      </c>
      <c r="AD43">
        <v>5.5929026400000001</v>
      </c>
      <c r="AE43">
        <v>15.167135380800001</v>
      </c>
      <c r="AF43">
        <v>0</v>
      </c>
      <c r="AG43">
        <v>3.9647150399999997</v>
      </c>
      <c r="AH43">
        <v>27.601262000000002</v>
      </c>
      <c r="AI43">
        <v>0.78111279999999994</v>
      </c>
      <c r="AJ43">
        <v>0</v>
      </c>
      <c r="AK43">
        <v>15.72772</v>
      </c>
      <c r="AL43">
        <v>0</v>
      </c>
      <c r="AM43">
        <v>3.2310862063492056</v>
      </c>
      <c r="AN43">
        <v>0.66954999999999998</v>
      </c>
      <c r="AO43">
        <v>2.3541991199999996</v>
      </c>
      <c r="AP43">
        <v>1.5720432</v>
      </c>
      <c r="AQ43">
        <v>0</v>
      </c>
      <c r="AR43">
        <v>15.749884799999998</v>
      </c>
      <c r="AS43">
        <v>9.7861171043999988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23.533401491195377</v>
      </c>
      <c r="BB43">
        <f t="shared" si="0"/>
        <v>654.66260293077039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15.4</v>
      </c>
      <c r="K44">
        <v>5.0036503048718313</v>
      </c>
      <c r="L44">
        <v>319.9926642605634</v>
      </c>
      <c r="M44">
        <v>28.228803062718161</v>
      </c>
      <c r="N44">
        <v>36.239365900719172</v>
      </c>
      <c r="O44">
        <v>0</v>
      </c>
      <c r="P44">
        <v>42.110442297531897</v>
      </c>
      <c r="Q44">
        <v>1.6912553321453956</v>
      </c>
      <c r="R44">
        <v>0</v>
      </c>
      <c r="S44">
        <v>0</v>
      </c>
      <c r="T44">
        <v>0</v>
      </c>
      <c r="U44">
        <v>64.031698248565206</v>
      </c>
      <c r="V44">
        <v>0</v>
      </c>
      <c r="W44">
        <v>0</v>
      </c>
      <c r="X44">
        <v>45.259533796067423</v>
      </c>
      <c r="Y44">
        <v>0</v>
      </c>
      <c r="Z44">
        <v>4.021411679999999</v>
      </c>
      <c r="AA44">
        <v>0</v>
      </c>
      <c r="AB44">
        <v>8.0565986800000005</v>
      </c>
      <c r="AC44">
        <v>5.9383226240000004</v>
      </c>
      <c r="AD44">
        <v>5.5929026400000001</v>
      </c>
      <c r="AE44">
        <v>15.167135380800001</v>
      </c>
      <c r="AF44">
        <v>0</v>
      </c>
      <c r="AG44">
        <v>3.9647150399999997</v>
      </c>
      <c r="AH44">
        <v>27.601262000000002</v>
      </c>
      <c r="AI44">
        <v>0.78111279999999994</v>
      </c>
      <c r="AJ44">
        <v>0</v>
      </c>
      <c r="AK44">
        <v>15.72772</v>
      </c>
      <c r="AL44">
        <v>0</v>
      </c>
      <c r="AM44">
        <v>3.2310862063492056</v>
      </c>
      <c r="AN44">
        <v>0.66954999999999998</v>
      </c>
      <c r="AO44">
        <v>2.3541991199999996</v>
      </c>
      <c r="AP44">
        <v>1.5720432</v>
      </c>
      <c r="AQ44">
        <v>0</v>
      </c>
      <c r="AR44">
        <v>15.4111776</v>
      </c>
      <c r="AS44">
        <v>9.7861171043999988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23.520796888045943</v>
      </c>
      <c r="BB44">
        <f t="shared" si="0"/>
        <v>654.31197039068559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15.4</v>
      </c>
      <c r="K45">
        <v>5.0036016634486851</v>
      </c>
      <c r="L45">
        <v>319.99394938759588</v>
      </c>
      <c r="M45">
        <v>28.228803062718161</v>
      </c>
      <c r="N45">
        <v>36.239365900719172</v>
      </c>
      <c r="O45">
        <v>0</v>
      </c>
      <c r="P45">
        <v>42.110442297531897</v>
      </c>
      <c r="Q45">
        <v>1.8414026344827588</v>
      </c>
      <c r="R45">
        <v>6.5033794928335169</v>
      </c>
      <c r="S45">
        <v>8.1028351648351649</v>
      </c>
      <c r="T45">
        <v>0</v>
      </c>
      <c r="U45">
        <v>64.031698248565206</v>
      </c>
      <c r="V45">
        <v>6.3609295352323842</v>
      </c>
      <c r="W45">
        <v>10.681181485561178</v>
      </c>
      <c r="X45">
        <v>45.259533796067423</v>
      </c>
      <c r="Y45">
        <v>0</v>
      </c>
      <c r="Z45">
        <v>4.021411679999999</v>
      </c>
      <c r="AA45">
        <v>0</v>
      </c>
      <c r="AB45">
        <v>8.0565986800000005</v>
      </c>
      <c r="AC45">
        <v>5.9383226240000004</v>
      </c>
      <c r="AD45">
        <v>5.5929026400000001</v>
      </c>
      <c r="AE45">
        <v>15.167135380800001</v>
      </c>
      <c r="AF45">
        <v>0</v>
      </c>
      <c r="AG45">
        <v>3.9647150399999997</v>
      </c>
      <c r="AH45">
        <v>27.601262000000002</v>
      </c>
      <c r="AI45">
        <v>0.78111279999999994</v>
      </c>
      <c r="AJ45">
        <v>0</v>
      </c>
      <c r="AK45">
        <v>15.72772</v>
      </c>
      <c r="AL45">
        <v>0</v>
      </c>
      <c r="AM45">
        <v>3.2310862063492056</v>
      </c>
      <c r="AN45">
        <v>0.66954999999999998</v>
      </c>
      <c r="AO45">
        <v>2.3541991199999996</v>
      </c>
      <c r="AP45">
        <v>1.5720432</v>
      </c>
      <c r="AQ45">
        <v>0</v>
      </c>
      <c r="AR45">
        <v>15.4111776</v>
      </c>
      <c r="AS45">
        <v>9.7861171043999988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24.624251437409043</v>
      </c>
      <c r="BB45">
        <f t="shared" si="0"/>
        <v>685.00822530773144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15.4</v>
      </c>
      <c r="K46">
        <v>5.0036249267018498</v>
      </c>
      <c r="L46">
        <v>342.99379054720293</v>
      </c>
      <c r="M46">
        <v>28.228803062718161</v>
      </c>
      <c r="N46">
        <v>36.239365900719172</v>
      </c>
      <c r="O46">
        <v>0</v>
      </c>
      <c r="P46">
        <v>42.110442297531897</v>
      </c>
      <c r="Q46">
        <v>1.8414026344827588</v>
      </c>
      <c r="R46">
        <v>6.4987547413202922</v>
      </c>
      <c r="S46">
        <v>8.0993164050235489</v>
      </c>
      <c r="T46">
        <v>0</v>
      </c>
      <c r="U46">
        <v>64.031698248565206</v>
      </c>
      <c r="V46">
        <v>6.3609295352323842</v>
      </c>
      <c r="W46">
        <v>10.681181485561178</v>
      </c>
      <c r="X46">
        <v>45.259533796067423</v>
      </c>
      <c r="Y46">
        <v>0</v>
      </c>
      <c r="Z46">
        <v>4.021411679999999</v>
      </c>
      <c r="AA46">
        <v>0</v>
      </c>
      <c r="AB46">
        <v>8.0565986800000005</v>
      </c>
      <c r="AC46">
        <v>5.9383226240000004</v>
      </c>
      <c r="AD46">
        <v>5.5929026400000001</v>
      </c>
      <c r="AE46">
        <v>15.167135380800001</v>
      </c>
      <c r="AF46">
        <v>0</v>
      </c>
      <c r="AG46">
        <v>3.9647150399999997</v>
      </c>
      <c r="AH46">
        <v>27.601262000000002</v>
      </c>
      <c r="AI46">
        <v>0.78111279999999994</v>
      </c>
      <c r="AJ46">
        <v>0</v>
      </c>
      <c r="AK46">
        <v>15.72772</v>
      </c>
      <c r="AL46">
        <v>0</v>
      </c>
      <c r="AM46">
        <v>3.2310862063492056</v>
      </c>
      <c r="AN46">
        <v>0.66954999999999998</v>
      </c>
      <c r="AO46">
        <v>2.3541991199999996</v>
      </c>
      <c r="AP46">
        <v>1.5720432</v>
      </c>
      <c r="AQ46">
        <v>0</v>
      </c>
      <c r="AR46">
        <v>15.4111776</v>
      </c>
      <c r="AS46">
        <v>9.7861171043999988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25.422112797141857</v>
      </c>
      <c r="BB46">
        <f t="shared" si="0"/>
        <v>707.20208485953412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15.4</v>
      </c>
      <c r="K47">
        <v>5.0036249267018498</v>
      </c>
      <c r="L47">
        <v>361.99374306684712</v>
      </c>
      <c r="M47">
        <v>28.228803062718161</v>
      </c>
      <c r="N47">
        <v>36.239365900719172</v>
      </c>
      <c r="O47">
        <v>0</v>
      </c>
      <c r="P47">
        <v>42.110442297531897</v>
      </c>
      <c r="Q47">
        <v>1.8413793103448277</v>
      </c>
      <c r="R47">
        <v>6.4987547413202922</v>
      </c>
      <c r="S47">
        <v>8.0993164050235489</v>
      </c>
      <c r="T47">
        <v>0</v>
      </c>
      <c r="U47">
        <v>64.031698248565206</v>
      </c>
      <c r="V47">
        <v>6.3609295352323842</v>
      </c>
      <c r="W47">
        <v>10.681181485561178</v>
      </c>
      <c r="X47">
        <v>45.259533796067423</v>
      </c>
      <c r="Y47">
        <v>0</v>
      </c>
      <c r="Z47">
        <v>4.021411679999999</v>
      </c>
      <c r="AA47">
        <v>0</v>
      </c>
      <c r="AB47">
        <v>8.0565986800000005</v>
      </c>
      <c r="AC47">
        <v>2.9691613120000002</v>
      </c>
      <c r="AD47">
        <v>5.5929026400000001</v>
      </c>
      <c r="AE47">
        <v>15.167135380800001</v>
      </c>
      <c r="AF47">
        <v>0</v>
      </c>
      <c r="AG47">
        <v>3.9647150399999997</v>
      </c>
      <c r="AH47">
        <v>27.601262000000002</v>
      </c>
      <c r="AI47">
        <v>0.78111279999999994</v>
      </c>
      <c r="AJ47">
        <v>0</v>
      </c>
      <c r="AK47">
        <v>15.72772</v>
      </c>
      <c r="AL47">
        <v>0</v>
      </c>
      <c r="AM47">
        <v>3.2310862063492056</v>
      </c>
      <c r="AN47">
        <v>0.66954999999999998</v>
      </c>
      <c r="AO47">
        <v>2.2549800000000002</v>
      </c>
      <c r="AP47">
        <v>1.5720432</v>
      </c>
      <c r="AQ47">
        <v>0</v>
      </c>
      <c r="AR47">
        <v>15.4111776</v>
      </c>
      <c r="AS47">
        <v>9.7861171043999988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25.974952440968384</v>
      </c>
      <c r="BB47">
        <f t="shared" si="0"/>
        <v>722.58079397921392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15.4</v>
      </c>
      <c r="K48">
        <v>5.0036249267018498</v>
      </c>
      <c r="L48">
        <v>383.99432816099738</v>
      </c>
      <c r="M48">
        <v>28.228803062718161</v>
      </c>
      <c r="N48">
        <v>36.239365900719172</v>
      </c>
      <c r="O48">
        <v>0</v>
      </c>
      <c r="P48">
        <v>42.110442297531897</v>
      </c>
      <c r="Q48">
        <v>1.8413793103448277</v>
      </c>
      <c r="R48">
        <v>6.4987547413202922</v>
      </c>
      <c r="S48">
        <v>8.0993164050235489</v>
      </c>
      <c r="T48">
        <v>0</v>
      </c>
      <c r="U48">
        <v>64.031698248565206</v>
      </c>
      <c r="V48">
        <v>6.3609295352323842</v>
      </c>
      <c r="W48">
        <v>10.681181485561178</v>
      </c>
      <c r="X48">
        <v>45.259533796067423</v>
      </c>
      <c r="Y48">
        <v>0</v>
      </c>
      <c r="Z48">
        <v>4.021411679999999</v>
      </c>
      <c r="AA48">
        <v>0</v>
      </c>
      <c r="AB48">
        <v>4.0078511199999998</v>
      </c>
      <c r="AC48">
        <v>2.9691613120000002</v>
      </c>
      <c r="AD48">
        <v>5.5929026400000001</v>
      </c>
      <c r="AE48">
        <v>15.167135380800001</v>
      </c>
      <c r="AF48">
        <v>0</v>
      </c>
      <c r="AG48">
        <v>3.9647150399999997</v>
      </c>
      <c r="AH48">
        <v>27.601262000000002</v>
      </c>
      <c r="AI48">
        <v>0.78111279999999994</v>
      </c>
      <c r="AJ48">
        <v>0</v>
      </c>
      <c r="AK48">
        <v>15.72772</v>
      </c>
      <c r="AL48">
        <v>0</v>
      </c>
      <c r="AM48">
        <v>3.2310862063492056</v>
      </c>
      <c r="AN48">
        <v>0.66954999999999998</v>
      </c>
      <c r="AO48">
        <v>2.2549800000000002</v>
      </c>
      <c r="AP48">
        <v>1.5720432</v>
      </c>
      <c r="AQ48">
        <v>0</v>
      </c>
      <c r="AR48">
        <v>15.4111776</v>
      </c>
      <c r="AS48">
        <v>9.7861171043999988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26.597812254613626</v>
      </c>
      <c r="BB48">
        <f t="shared" si="0"/>
        <v>739.90977169971904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15.4</v>
      </c>
      <c r="K49">
        <v>5.0035604305133434</v>
      </c>
      <c r="L49">
        <v>401.99507248109188</v>
      </c>
      <c r="M49">
        <v>28.228803062718161</v>
      </c>
      <c r="N49">
        <v>36.239365900719172</v>
      </c>
      <c r="O49">
        <v>0</v>
      </c>
      <c r="P49">
        <v>42.339614143082358</v>
      </c>
      <c r="Q49">
        <v>1.8419206758620692</v>
      </c>
      <c r="R49">
        <v>6.4987547413202922</v>
      </c>
      <c r="S49">
        <v>8.0993164050235489</v>
      </c>
      <c r="T49">
        <v>0</v>
      </c>
      <c r="U49">
        <v>64.031698248565206</v>
      </c>
      <c r="V49">
        <v>6.3609295352323842</v>
      </c>
      <c r="W49">
        <v>10.681181485561178</v>
      </c>
      <c r="X49">
        <v>45.259533796067423</v>
      </c>
      <c r="Y49">
        <v>0</v>
      </c>
      <c r="Z49">
        <v>4.021411679999999</v>
      </c>
      <c r="AA49">
        <v>0</v>
      </c>
      <c r="AB49">
        <v>4.0078511199999998</v>
      </c>
      <c r="AC49">
        <v>2.9691613120000002</v>
      </c>
      <c r="AD49">
        <v>5.5929026400000001</v>
      </c>
      <c r="AE49">
        <v>15.167135380800001</v>
      </c>
      <c r="AF49">
        <v>0</v>
      </c>
      <c r="AG49">
        <v>3.9647150399999997</v>
      </c>
      <c r="AH49">
        <v>25.770862520000001</v>
      </c>
      <c r="AI49">
        <v>0</v>
      </c>
      <c r="AJ49">
        <v>0</v>
      </c>
      <c r="AK49">
        <v>15.72772</v>
      </c>
      <c r="AL49">
        <v>0</v>
      </c>
      <c r="AM49">
        <v>3.2310862063492056</v>
      </c>
      <c r="AN49">
        <v>0.66954999999999998</v>
      </c>
      <c r="AO49">
        <v>2.2549800000000002</v>
      </c>
      <c r="AP49">
        <v>1.5720432</v>
      </c>
      <c r="AQ49">
        <v>0</v>
      </c>
      <c r="AR49">
        <v>15.4111776</v>
      </c>
      <c r="AS49">
        <v>9.7861171043999988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27.139787308110524</v>
      </c>
      <c r="BB49">
        <f t="shared" si="0"/>
        <v>754.98667740119583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15.4</v>
      </c>
      <c r="K50">
        <v>5.0036159293605351</v>
      </c>
      <c r="L50">
        <v>421.99412687974348</v>
      </c>
      <c r="M50">
        <v>28.228803062718161</v>
      </c>
      <c r="N50">
        <v>36.239365900719172</v>
      </c>
      <c r="O50">
        <v>0</v>
      </c>
      <c r="P50">
        <v>42.339614143082358</v>
      </c>
      <c r="Q50">
        <v>1.8419206758620692</v>
      </c>
      <c r="R50">
        <v>6.4987547413202922</v>
      </c>
      <c r="S50">
        <v>8.0993164050235489</v>
      </c>
      <c r="T50">
        <v>0</v>
      </c>
      <c r="U50">
        <v>64.031698248565206</v>
      </c>
      <c r="V50">
        <v>6.3609295352323842</v>
      </c>
      <c r="W50">
        <v>10.681181485561178</v>
      </c>
      <c r="X50">
        <v>45.259533796067423</v>
      </c>
      <c r="Y50">
        <v>0</v>
      </c>
      <c r="Z50">
        <v>4.016011999999999</v>
      </c>
      <c r="AA50">
        <v>0</v>
      </c>
      <c r="AB50">
        <v>4.0078511199999998</v>
      </c>
      <c r="AC50">
        <v>2.9691613120000002</v>
      </c>
      <c r="AD50">
        <v>5.5929026400000001</v>
      </c>
      <c r="AE50">
        <v>15.167135380800001</v>
      </c>
      <c r="AF50">
        <v>0</v>
      </c>
      <c r="AG50">
        <v>3.9647150399999997</v>
      </c>
      <c r="AH50">
        <v>17.432375999999998</v>
      </c>
      <c r="AI50">
        <v>0</v>
      </c>
      <c r="AJ50">
        <v>0</v>
      </c>
      <c r="AK50">
        <v>15.72772</v>
      </c>
      <c r="AL50">
        <v>0</v>
      </c>
      <c r="AM50">
        <v>3.2310862063492056</v>
      </c>
      <c r="AN50">
        <v>0.66954999999999998</v>
      </c>
      <c r="AO50">
        <v>2.2549800000000002</v>
      </c>
      <c r="AP50">
        <v>1.5720432</v>
      </c>
      <c r="AQ50">
        <v>0</v>
      </c>
      <c r="AR50">
        <v>15.4111776</v>
      </c>
      <c r="AS50">
        <v>9.7861171043999988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27.544243682147023</v>
      </c>
      <c r="BB50">
        <f t="shared" si="0"/>
        <v>766.23744472465808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15.4</v>
      </c>
      <c r="K51">
        <v>5.0036472589533769</v>
      </c>
      <c r="L51">
        <v>432.99436852093703</v>
      </c>
      <c r="M51">
        <v>28.228803062718161</v>
      </c>
      <c r="N51">
        <v>36.239365900719172</v>
      </c>
      <c r="O51">
        <v>0</v>
      </c>
      <c r="P51">
        <v>42.339614143082358</v>
      </c>
      <c r="Q51">
        <v>1.8413793103448277</v>
      </c>
      <c r="R51">
        <v>6.4987547413202922</v>
      </c>
      <c r="S51">
        <v>8.0993164050235489</v>
      </c>
      <c r="T51">
        <v>0</v>
      </c>
      <c r="U51">
        <v>64.031698248565206</v>
      </c>
      <c r="V51">
        <v>6.3609295352323842</v>
      </c>
      <c r="W51">
        <v>10.681181485561178</v>
      </c>
      <c r="X51">
        <v>45.259533796067423</v>
      </c>
      <c r="Y51">
        <v>0</v>
      </c>
      <c r="Z51">
        <v>2.0107058399999995</v>
      </c>
      <c r="AA51">
        <v>0</v>
      </c>
      <c r="AB51">
        <v>4.0078511199999998</v>
      </c>
      <c r="AC51">
        <v>2.9691613120000002</v>
      </c>
      <c r="AD51">
        <v>5.5929026400000001</v>
      </c>
      <c r="AE51">
        <v>15.167135380800001</v>
      </c>
      <c r="AF51">
        <v>0</v>
      </c>
      <c r="AG51">
        <v>3.9647150399999997</v>
      </c>
      <c r="AH51">
        <v>11.621584</v>
      </c>
      <c r="AI51">
        <v>0</v>
      </c>
      <c r="AJ51">
        <v>0</v>
      </c>
      <c r="AK51">
        <v>15.72772</v>
      </c>
      <c r="AL51">
        <v>0</v>
      </c>
      <c r="AM51">
        <v>3.2310862063492056</v>
      </c>
      <c r="AN51">
        <v>0.66954999999999998</v>
      </c>
      <c r="AO51">
        <v>2.1647807999999999</v>
      </c>
      <c r="AP51">
        <v>1.5720432</v>
      </c>
      <c r="AQ51">
        <v>0</v>
      </c>
      <c r="AR51">
        <v>15.4111776</v>
      </c>
      <c r="AS51">
        <v>9.7861171043999988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27.651565641970627</v>
      </c>
      <c r="BB51">
        <f t="shared" si="0"/>
        <v>769.2235570101036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15.4</v>
      </c>
      <c r="K52">
        <v>5.0036472589533769</v>
      </c>
      <c r="L52">
        <v>449.99435067627604</v>
      </c>
      <c r="M52">
        <v>28.228803062718161</v>
      </c>
      <c r="N52">
        <v>36.239365900719172</v>
      </c>
      <c r="O52">
        <v>0</v>
      </c>
      <c r="P52">
        <v>42.339614143082358</v>
      </c>
      <c r="Q52">
        <v>1.8413836068965517</v>
      </c>
      <c r="R52">
        <v>6.4987547413202922</v>
      </c>
      <c r="S52">
        <v>8.0993164050235489</v>
      </c>
      <c r="T52">
        <v>0</v>
      </c>
      <c r="U52">
        <v>64.031698248565206</v>
      </c>
      <c r="V52">
        <v>6.3609295352323842</v>
      </c>
      <c r="W52">
        <v>10.681181485561178</v>
      </c>
      <c r="X52">
        <v>45.259533796067423</v>
      </c>
      <c r="Y52">
        <v>0</v>
      </c>
      <c r="Z52">
        <v>2.0107058399999995</v>
      </c>
      <c r="AA52">
        <v>0</v>
      </c>
      <c r="AB52">
        <v>4.0078511199999998</v>
      </c>
      <c r="AC52">
        <v>2.9691613120000002</v>
      </c>
      <c r="AD52">
        <v>5.5929026400000001</v>
      </c>
      <c r="AE52">
        <v>15.167135380800001</v>
      </c>
      <c r="AF52">
        <v>0</v>
      </c>
      <c r="AG52">
        <v>3.9647150399999997</v>
      </c>
      <c r="AH52">
        <v>5.8107920000000002</v>
      </c>
      <c r="AI52">
        <v>0</v>
      </c>
      <c r="AJ52">
        <v>0</v>
      </c>
      <c r="AK52">
        <v>15.72772</v>
      </c>
      <c r="AL52">
        <v>0</v>
      </c>
      <c r="AM52">
        <v>3.2310862063492056</v>
      </c>
      <c r="AN52">
        <v>0.66954999999999998</v>
      </c>
      <c r="AO52">
        <v>2.1647807999999999</v>
      </c>
      <c r="AP52">
        <v>1.5720432</v>
      </c>
      <c r="AQ52">
        <v>0</v>
      </c>
      <c r="AR52">
        <v>15.4111776</v>
      </c>
      <c r="AS52">
        <v>9.7861171043999988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28.039830537978233</v>
      </c>
      <c r="BB52">
        <f t="shared" si="0"/>
        <v>780.02448656598676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12.883389374579689</v>
      </c>
      <c r="K53">
        <v>5.0036472589533769</v>
      </c>
      <c r="L53">
        <v>456.99477153601839</v>
      </c>
      <c r="M53">
        <v>28.228803062718161</v>
      </c>
      <c r="N53">
        <v>36.239365900719172</v>
      </c>
      <c r="O53">
        <v>0</v>
      </c>
      <c r="P53">
        <v>42.339614143082358</v>
      </c>
      <c r="Q53">
        <v>1.8413836068965517</v>
      </c>
      <c r="R53">
        <v>6.4987547413202922</v>
      </c>
      <c r="S53">
        <v>8.0993164050235489</v>
      </c>
      <c r="T53">
        <v>0</v>
      </c>
      <c r="U53">
        <v>64.031698248565206</v>
      </c>
      <c r="V53">
        <v>6.3609295352323842</v>
      </c>
      <c r="W53">
        <v>10.681181485561178</v>
      </c>
      <c r="X53">
        <v>45.259533796067423</v>
      </c>
      <c r="Y53">
        <v>0</v>
      </c>
      <c r="Z53">
        <v>2.0107058399999995</v>
      </c>
      <c r="AA53">
        <v>0</v>
      </c>
      <c r="AB53">
        <v>4.0078511199999998</v>
      </c>
      <c r="AC53">
        <v>2.9691613120000002</v>
      </c>
      <c r="AD53">
        <v>5.5929026400000001</v>
      </c>
      <c r="AE53">
        <v>15.167135380800001</v>
      </c>
      <c r="AF53">
        <v>0</v>
      </c>
      <c r="AG53">
        <v>3.9647150399999997</v>
      </c>
      <c r="AH53">
        <v>0</v>
      </c>
      <c r="AI53">
        <v>0</v>
      </c>
      <c r="AJ53">
        <v>0</v>
      </c>
      <c r="AK53">
        <v>15.72772</v>
      </c>
      <c r="AL53">
        <v>0</v>
      </c>
      <c r="AM53">
        <v>3.2310862063492056</v>
      </c>
      <c r="AN53">
        <v>0.66954999999999998</v>
      </c>
      <c r="AO53">
        <v>2.1647807999999999</v>
      </c>
      <c r="AP53">
        <v>1.5720432</v>
      </c>
      <c r="AQ53">
        <v>0.38659999999999989</v>
      </c>
      <c r="AR53">
        <v>15.4111776</v>
      </c>
      <c r="AS53">
        <v>9.7861171043999988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28.007199289772039</v>
      </c>
      <c r="BB53">
        <f t="shared" si="0"/>
        <v>779.11673604851501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14.271908602150539</v>
      </c>
      <c r="K54">
        <v>5.0036472589533769</v>
      </c>
      <c r="L54">
        <v>437.99489562915505</v>
      </c>
      <c r="M54">
        <v>28.228803062718161</v>
      </c>
      <c r="N54">
        <v>36.239365900719172</v>
      </c>
      <c r="O54">
        <v>0</v>
      </c>
      <c r="P54">
        <v>42.339614143082358</v>
      </c>
      <c r="Q54">
        <v>1.8413836068965517</v>
      </c>
      <c r="R54">
        <v>6.4987547413202922</v>
      </c>
      <c r="S54">
        <v>8.0993164050235489</v>
      </c>
      <c r="T54">
        <v>0</v>
      </c>
      <c r="U54">
        <v>64.031698248565206</v>
      </c>
      <c r="V54">
        <v>6.3609295352323842</v>
      </c>
      <c r="W54">
        <v>10.681181485561178</v>
      </c>
      <c r="X54">
        <v>45.259533796067423</v>
      </c>
      <c r="Y54">
        <v>0</v>
      </c>
      <c r="Z54">
        <v>2.0107058399999995</v>
      </c>
      <c r="AA54">
        <v>0</v>
      </c>
      <c r="AB54">
        <v>4.0405682720000007</v>
      </c>
      <c r="AC54">
        <v>2.9691613120000002</v>
      </c>
      <c r="AD54">
        <v>5.5929026400000001</v>
      </c>
      <c r="AE54">
        <v>15.167135380800001</v>
      </c>
      <c r="AF54">
        <v>0</v>
      </c>
      <c r="AG54">
        <v>3.9647150399999997</v>
      </c>
      <c r="AH54">
        <v>0</v>
      </c>
      <c r="AI54">
        <v>0</v>
      </c>
      <c r="AJ54">
        <v>0</v>
      </c>
      <c r="AK54">
        <v>15.72772</v>
      </c>
      <c r="AL54">
        <v>0</v>
      </c>
      <c r="AM54">
        <v>3.2310862063492056</v>
      </c>
      <c r="AN54">
        <v>0.66954999999999998</v>
      </c>
      <c r="AO54">
        <v>2.1647807999999999</v>
      </c>
      <c r="AP54">
        <v>1.5720432</v>
      </c>
      <c r="AQ54">
        <v>2.4162499999999998</v>
      </c>
      <c r="AR54">
        <v>15.4111776</v>
      </c>
      <c r="AS54">
        <v>9.7861171043999988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27.467649077189975</v>
      </c>
      <c r="BB54">
        <f t="shared" si="0"/>
        <v>764.10729673380445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15.4</v>
      </c>
      <c r="K55">
        <v>5.0036472589533769</v>
      </c>
      <c r="L55">
        <v>413.99448304006785</v>
      </c>
      <c r="M55">
        <v>28.228803062718161</v>
      </c>
      <c r="N55">
        <v>36.239365900719172</v>
      </c>
      <c r="O55">
        <v>0</v>
      </c>
      <c r="P55">
        <v>42.339614143082358</v>
      </c>
      <c r="Q55">
        <v>1.841398951724138</v>
      </c>
      <c r="R55">
        <v>6.4987547413202922</v>
      </c>
      <c r="S55">
        <v>8.0993164050235489</v>
      </c>
      <c r="T55">
        <v>0</v>
      </c>
      <c r="U55">
        <v>64.031698248565206</v>
      </c>
      <c r="V55">
        <v>6.3609295352323842</v>
      </c>
      <c r="W55">
        <v>10.681181485561178</v>
      </c>
      <c r="X55">
        <v>45.259533796067423</v>
      </c>
      <c r="Y55">
        <v>0</v>
      </c>
      <c r="Z55">
        <v>2.0107058399999995</v>
      </c>
      <c r="AA55">
        <v>0</v>
      </c>
      <c r="AB55">
        <v>4.0405682720000007</v>
      </c>
      <c r="AC55">
        <v>2.9691613120000002</v>
      </c>
      <c r="AD55">
        <v>5.5929026400000001</v>
      </c>
      <c r="AE55">
        <v>15.167135380800001</v>
      </c>
      <c r="AF55">
        <v>2.7224999999999997</v>
      </c>
      <c r="AG55">
        <v>3.9647150399999997</v>
      </c>
      <c r="AH55">
        <v>0</v>
      </c>
      <c r="AI55">
        <v>0</v>
      </c>
      <c r="AJ55">
        <v>0</v>
      </c>
      <c r="AK55">
        <v>15.72772</v>
      </c>
      <c r="AL55">
        <v>0</v>
      </c>
      <c r="AM55">
        <v>3.2310862063492056</v>
      </c>
      <c r="AN55">
        <v>0.66954999999999998</v>
      </c>
      <c r="AO55">
        <v>2.1647807999999999</v>
      </c>
      <c r="AP55">
        <v>1.5720432</v>
      </c>
      <c r="AQ55">
        <v>4.8324999999999996</v>
      </c>
      <c r="AR55">
        <v>15.4111776</v>
      </c>
      <c r="AS55">
        <v>9.7861171043999988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26.852294988995716</v>
      </c>
      <c r="BB55">
        <f t="shared" si="0"/>
        <v>746.9890949755885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15.4</v>
      </c>
      <c r="K56">
        <v>5.0036472589533769</v>
      </c>
      <c r="L56">
        <v>384.99355772218655</v>
      </c>
      <c r="M56">
        <v>28.228803062718161</v>
      </c>
      <c r="N56">
        <v>36.239365900719172</v>
      </c>
      <c r="O56">
        <v>0</v>
      </c>
      <c r="P56">
        <v>42.339614143082358</v>
      </c>
      <c r="Q56">
        <v>1.841398951724138</v>
      </c>
      <c r="R56">
        <v>6.4987547413202922</v>
      </c>
      <c r="S56">
        <v>8.0993164050235489</v>
      </c>
      <c r="T56">
        <v>0</v>
      </c>
      <c r="U56">
        <v>64.031698248565206</v>
      </c>
      <c r="V56">
        <v>6.3609295352323842</v>
      </c>
      <c r="W56">
        <v>10.681181485561178</v>
      </c>
      <c r="X56">
        <v>45.259533796067423</v>
      </c>
      <c r="Y56">
        <v>0</v>
      </c>
      <c r="Z56">
        <v>2.0107058399999995</v>
      </c>
      <c r="AA56">
        <v>0</v>
      </c>
      <c r="AB56">
        <v>4.0405682720000007</v>
      </c>
      <c r="AC56">
        <v>2.9691613120000002</v>
      </c>
      <c r="AD56">
        <v>5.5929026400000001</v>
      </c>
      <c r="AE56">
        <v>15.167135380800001</v>
      </c>
      <c r="AF56">
        <v>2.7224999999999997</v>
      </c>
      <c r="AG56">
        <v>3.9647150399999997</v>
      </c>
      <c r="AH56">
        <v>0</v>
      </c>
      <c r="AI56">
        <v>0</v>
      </c>
      <c r="AJ56">
        <v>0</v>
      </c>
      <c r="AK56">
        <v>15.72772</v>
      </c>
      <c r="AL56">
        <v>0</v>
      </c>
      <c r="AM56">
        <v>2.0449912698412698</v>
      </c>
      <c r="AN56">
        <v>0.66954999999999998</v>
      </c>
      <c r="AO56">
        <v>2.1647807999999999</v>
      </c>
      <c r="AP56">
        <v>1.5720432</v>
      </c>
      <c r="AQ56">
        <v>4.8324999999999996</v>
      </c>
      <c r="AR56">
        <v>15.4111776</v>
      </c>
      <c r="AS56">
        <v>9.7861171043999988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25.804805633381235</v>
      </c>
      <c r="BB56">
        <f t="shared" si="0"/>
        <v>717.84956407681375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15.4</v>
      </c>
      <c r="K57">
        <v>5.0036472589533769</v>
      </c>
      <c r="L57">
        <v>435.99498894388768</v>
      </c>
      <c r="M57">
        <v>28.228803062718161</v>
      </c>
      <c r="N57">
        <v>36.239365900719172</v>
      </c>
      <c r="O57">
        <v>0</v>
      </c>
      <c r="P57">
        <v>42.110442297531897</v>
      </c>
      <c r="Q57">
        <v>1.8419258931034486</v>
      </c>
      <c r="R57">
        <v>6.4987547413202922</v>
      </c>
      <c r="S57">
        <v>8.0993164050235489</v>
      </c>
      <c r="T57">
        <v>0</v>
      </c>
      <c r="U57">
        <v>64.031698248565206</v>
      </c>
      <c r="V57">
        <v>6.3609295352323842</v>
      </c>
      <c r="W57">
        <v>10.681181485561178</v>
      </c>
      <c r="X57">
        <v>45.259533796067423</v>
      </c>
      <c r="Y57">
        <v>0</v>
      </c>
      <c r="Z57">
        <v>2.0107058399999995</v>
      </c>
      <c r="AA57">
        <v>0</v>
      </c>
      <c r="AB57">
        <v>4.0078511199999998</v>
      </c>
      <c r="AC57">
        <v>2.9691613120000002</v>
      </c>
      <c r="AD57">
        <v>5.5929026400000001</v>
      </c>
      <c r="AE57">
        <v>15.167135380800001</v>
      </c>
      <c r="AF57">
        <v>2.7224999999999997</v>
      </c>
      <c r="AG57">
        <v>3.9647150399999997</v>
      </c>
      <c r="AH57">
        <v>5.8107920000000002</v>
      </c>
      <c r="AI57">
        <v>0</v>
      </c>
      <c r="AJ57">
        <v>0</v>
      </c>
      <c r="AK57">
        <v>15.72772</v>
      </c>
      <c r="AL57">
        <v>0</v>
      </c>
      <c r="AM57">
        <v>1.59509319047619</v>
      </c>
      <c r="AN57">
        <v>0.66954999999999998</v>
      </c>
      <c r="AO57">
        <v>2.1647807999999999</v>
      </c>
      <c r="AP57">
        <v>3.5370971999999998</v>
      </c>
      <c r="AQ57">
        <v>4.8324999999999996</v>
      </c>
      <c r="AR57">
        <v>15.4111776</v>
      </c>
      <c r="AS57">
        <v>9.7861171043999988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27.819696399198428</v>
      </c>
      <c r="BB57">
        <f t="shared" si="0"/>
        <v>773.90069039716138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15.4</v>
      </c>
      <c r="K58">
        <v>5.0036472589533769</v>
      </c>
      <c r="L58">
        <v>501.99493380041315</v>
      </c>
      <c r="M58">
        <v>28.228803062718161</v>
      </c>
      <c r="N58">
        <v>36.239365900719172</v>
      </c>
      <c r="O58">
        <v>0</v>
      </c>
      <c r="P58">
        <v>42.110442297531897</v>
      </c>
      <c r="Q58">
        <v>1.8419258931034486</v>
      </c>
      <c r="R58">
        <v>6.4987547413202922</v>
      </c>
      <c r="S58">
        <v>8.0993164050235489</v>
      </c>
      <c r="T58">
        <v>0</v>
      </c>
      <c r="U58">
        <v>64.031698248565206</v>
      </c>
      <c r="V58">
        <v>6.3609295352323842</v>
      </c>
      <c r="W58">
        <v>10.681181485561178</v>
      </c>
      <c r="X58">
        <v>45.259533796067423</v>
      </c>
      <c r="Y58">
        <v>0</v>
      </c>
      <c r="Z58">
        <v>2.0107058399999995</v>
      </c>
      <c r="AA58">
        <v>0</v>
      </c>
      <c r="AB58">
        <v>4.0078511199999998</v>
      </c>
      <c r="AC58">
        <v>2.9691613120000002</v>
      </c>
      <c r="AD58">
        <v>5.5929026400000001</v>
      </c>
      <c r="AE58">
        <v>15.167135380800001</v>
      </c>
      <c r="AF58">
        <v>2.7224999999999997</v>
      </c>
      <c r="AG58">
        <v>3.9647150399999997</v>
      </c>
      <c r="AH58">
        <v>5.8107920000000002</v>
      </c>
      <c r="AI58">
        <v>0</v>
      </c>
      <c r="AJ58">
        <v>0</v>
      </c>
      <c r="AK58">
        <v>15.72772</v>
      </c>
      <c r="AL58">
        <v>0</v>
      </c>
      <c r="AM58">
        <v>1.59509319047619</v>
      </c>
      <c r="AN58">
        <v>0.66954999999999998</v>
      </c>
      <c r="AO58">
        <v>2.1647807999999999</v>
      </c>
      <c r="AP58">
        <v>3.5370971999999998</v>
      </c>
      <c r="AQ58">
        <v>4.8324999999999996</v>
      </c>
      <c r="AR58">
        <v>15.4111776</v>
      </c>
      <c r="AS58">
        <v>9.7861171043999988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30.109894477353102</v>
      </c>
      <c r="BB58">
        <f t="shared" si="0"/>
        <v>837.61043717553207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15.4</v>
      </c>
      <c r="K59">
        <v>5.0036472589533769</v>
      </c>
      <c r="L59">
        <v>540.99407914563051</v>
      </c>
      <c r="M59">
        <v>28.228803062718161</v>
      </c>
      <c r="N59">
        <v>36.239365900719172</v>
      </c>
      <c r="O59">
        <v>0</v>
      </c>
      <c r="P59">
        <v>42.110442297531897</v>
      </c>
      <c r="Q59">
        <v>1.8419258931034486</v>
      </c>
      <c r="R59">
        <v>6.4987547413202922</v>
      </c>
      <c r="S59">
        <v>8.0993164050235489</v>
      </c>
      <c r="T59">
        <v>0</v>
      </c>
      <c r="U59">
        <v>64.031698248565206</v>
      </c>
      <c r="V59">
        <v>6.3609295352323842</v>
      </c>
      <c r="W59">
        <v>10.681181485561178</v>
      </c>
      <c r="X59">
        <v>45.259533796067423</v>
      </c>
      <c r="Y59">
        <v>0</v>
      </c>
      <c r="Z59">
        <v>2.0107058399999995</v>
      </c>
      <c r="AA59">
        <v>0</v>
      </c>
      <c r="AB59">
        <v>4.0078511199999998</v>
      </c>
      <c r="AC59">
        <v>2.9691613120000002</v>
      </c>
      <c r="AD59">
        <v>5.5929026400000001</v>
      </c>
      <c r="AE59">
        <v>15.167135380800001</v>
      </c>
      <c r="AF59">
        <v>2.7224999999999997</v>
      </c>
      <c r="AG59">
        <v>3.9647150399999997</v>
      </c>
      <c r="AH59">
        <v>5.8107920000000002</v>
      </c>
      <c r="AI59">
        <v>0</v>
      </c>
      <c r="AJ59">
        <v>0</v>
      </c>
      <c r="AK59">
        <v>15.72772</v>
      </c>
      <c r="AL59">
        <v>0</v>
      </c>
      <c r="AM59">
        <v>1.59509319047619</v>
      </c>
      <c r="AN59">
        <v>0.66954999999999998</v>
      </c>
      <c r="AO59">
        <v>2.1647807999999999</v>
      </c>
      <c r="AP59">
        <v>1.5720432</v>
      </c>
      <c r="AQ59">
        <v>4.8324999999999996</v>
      </c>
      <c r="AR59">
        <v>15.4111776</v>
      </c>
      <c r="AS59">
        <v>9.7861171043999988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31.395005526760613</v>
      </c>
      <c r="BB59">
        <f t="shared" si="0"/>
        <v>873.359417471342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15.4</v>
      </c>
      <c r="K60">
        <v>9.4065254918393801</v>
      </c>
      <c r="L60">
        <v>578.49096669310075</v>
      </c>
      <c r="M60">
        <v>28.228803062718161</v>
      </c>
      <c r="N60">
        <v>36.239365900719172</v>
      </c>
      <c r="O60">
        <v>0</v>
      </c>
      <c r="P60">
        <v>42.110442297531897</v>
      </c>
      <c r="Q60">
        <v>1.8419258931034486</v>
      </c>
      <c r="R60">
        <v>6.4987547413202922</v>
      </c>
      <c r="S60">
        <v>8.0993164050235489</v>
      </c>
      <c r="T60">
        <v>0</v>
      </c>
      <c r="U60">
        <v>64.031698248565206</v>
      </c>
      <c r="V60">
        <v>6.3609295352323842</v>
      </c>
      <c r="W60">
        <v>10.681181485561178</v>
      </c>
      <c r="X60">
        <v>45.259533796067423</v>
      </c>
      <c r="Y60">
        <v>0</v>
      </c>
      <c r="Z60">
        <v>2.0107058399999995</v>
      </c>
      <c r="AA60">
        <v>0</v>
      </c>
      <c r="AB60">
        <v>4.0078511199999998</v>
      </c>
      <c r="AC60">
        <v>2.9691613120000002</v>
      </c>
      <c r="AD60">
        <v>5.5929026400000001</v>
      </c>
      <c r="AE60">
        <v>15.167135380800001</v>
      </c>
      <c r="AF60">
        <v>2.7224999999999997</v>
      </c>
      <c r="AG60">
        <v>3.9647150399999997</v>
      </c>
      <c r="AH60">
        <v>5.8107920000000002</v>
      </c>
      <c r="AI60">
        <v>0</v>
      </c>
      <c r="AJ60">
        <v>0</v>
      </c>
      <c r="AK60">
        <v>15.72772</v>
      </c>
      <c r="AL60">
        <v>0</v>
      </c>
      <c r="AM60">
        <v>1.59509319047619</v>
      </c>
      <c r="AN60">
        <v>0.66954999999999998</v>
      </c>
      <c r="AO60">
        <v>2.1647807999999999</v>
      </c>
      <c r="AP60">
        <v>1.5720432</v>
      </c>
      <c r="AQ60">
        <v>4.8324999999999996</v>
      </c>
      <c r="AR60">
        <v>15.4111776</v>
      </c>
      <c r="AS60">
        <v>9.7861171043999988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32.848899916261814</v>
      </c>
      <c r="BB60">
        <f t="shared" si="0"/>
        <v>913.80528886219713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15.4</v>
      </c>
      <c r="K61">
        <v>9.4065254918393801</v>
      </c>
      <c r="L61">
        <v>578.49096669310075</v>
      </c>
      <c r="M61">
        <v>28.228803062718161</v>
      </c>
      <c r="N61">
        <v>36.239365900719172</v>
      </c>
      <c r="O61">
        <v>0</v>
      </c>
      <c r="P61">
        <v>42.110442297531897</v>
      </c>
      <c r="Q61">
        <v>1.8419258931034486</v>
      </c>
      <c r="R61">
        <v>6.4987547413202922</v>
      </c>
      <c r="S61">
        <v>8.0993164050235489</v>
      </c>
      <c r="T61">
        <v>0</v>
      </c>
      <c r="U61">
        <v>64.031698248565206</v>
      </c>
      <c r="V61">
        <v>6.3609295352323842</v>
      </c>
      <c r="W61">
        <v>10.681181485561178</v>
      </c>
      <c r="X61">
        <v>45.259533796067423</v>
      </c>
      <c r="Y61">
        <v>0</v>
      </c>
      <c r="Z61">
        <v>1.9911320000000001</v>
      </c>
      <c r="AA61">
        <v>0</v>
      </c>
      <c r="AB61">
        <v>4.0078511199999998</v>
      </c>
      <c r="AC61">
        <v>5.9441828107999992</v>
      </c>
      <c r="AD61">
        <v>5.5929026400000001</v>
      </c>
      <c r="AE61">
        <v>15.167135380800001</v>
      </c>
      <c r="AF61">
        <v>2.7224999999999997</v>
      </c>
      <c r="AG61">
        <v>3.9647150399999997</v>
      </c>
      <c r="AH61">
        <v>5.8107920000000002</v>
      </c>
      <c r="AI61">
        <v>0</v>
      </c>
      <c r="AJ61">
        <v>0</v>
      </c>
      <c r="AK61">
        <v>15.72772</v>
      </c>
      <c r="AL61">
        <v>0</v>
      </c>
      <c r="AM61">
        <v>1.59509319047619</v>
      </c>
      <c r="AN61">
        <v>0.66954999999999998</v>
      </c>
      <c r="AO61">
        <v>2.1647807999999999</v>
      </c>
      <c r="AP61">
        <v>1.5720432</v>
      </c>
      <c r="AQ61">
        <v>4.8324999999999996</v>
      </c>
      <c r="AR61">
        <v>15.4111776</v>
      </c>
      <c r="AS61">
        <v>9.7861171043999988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32.951453952261815</v>
      </c>
      <c r="BB61">
        <f t="shared" si="0"/>
        <v>916.65818248499716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15.4</v>
      </c>
      <c r="K62">
        <v>9.4065254918393801</v>
      </c>
      <c r="L62">
        <v>578.49096669310075</v>
      </c>
      <c r="M62">
        <v>28.228803062718161</v>
      </c>
      <c r="N62">
        <v>36.239365900719172</v>
      </c>
      <c r="O62">
        <v>0</v>
      </c>
      <c r="P62">
        <v>42.110442297531897</v>
      </c>
      <c r="Q62">
        <v>1.8419258931034486</v>
      </c>
      <c r="R62">
        <v>6.4987547413202922</v>
      </c>
      <c r="S62">
        <v>8.0993164050235489</v>
      </c>
      <c r="T62">
        <v>0</v>
      </c>
      <c r="U62">
        <v>64.031698248565206</v>
      </c>
      <c r="V62">
        <v>6.3609295352323842</v>
      </c>
      <c r="W62">
        <v>10.681181485561178</v>
      </c>
      <c r="X62">
        <v>45.259533796067423</v>
      </c>
      <c r="Y62">
        <v>0</v>
      </c>
      <c r="Z62">
        <v>0</v>
      </c>
      <c r="AA62">
        <v>0</v>
      </c>
      <c r="AB62">
        <v>4.0078511199999998</v>
      </c>
      <c r="AC62">
        <v>5.9441828107999992</v>
      </c>
      <c r="AD62">
        <v>5.5929026400000001</v>
      </c>
      <c r="AE62">
        <v>15.167135380800001</v>
      </c>
      <c r="AF62">
        <v>2.7224999999999997</v>
      </c>
      <c r="AG62">
        <v>3.9647150399999997</v>
      </c>
      <c r="AH62">
        <v>11.912123599999997</v>
      </c>
      <c r="AI62">
        <v>0</v>
      </c>
      <c r="AJ62">
        <v>0</v>
      </c>
      <c r="AK62">
        <v>15.72772</v>
      </c>
      <c r="AL62">
        <v>0</v>
      </c>
      <c r="AM62">
        <v>1.59509319047619</v>
      </c>
      <c r="AN62">
        <v>0.66954999999999998</v>
      </c>
      <c r="AO62">
        <v>2.1647807999999999</v>
      </c>
      <c r="AP62">
        <v>1.5720432</v>
      </c>
      <c r="AQ62">
        <v>4.8324999999999996</v>
      </c>
      <c r="AR62">
        <v>15.4111776</v>
      </c>
      <c r="AS62">
        <v>9.7861171043999988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33.094077909061816</v>
      </c>
      <c r="BB62">
        <f t="shared" si="0"/>
        <v>920.62575812819705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15.4</v>
      </c>
      <c r="K63">
        <v>9.4065254918393801</v>
      </c>
      <c r="L63">
        <v>578.49096669310075</v>
      </c>
      <c r="M63">
        <v>28.228803062718161</v>
      </c>
      <c r="N63">
        <v>36.239365900719172</v>
      </c>
      <c r="O63">
        <v>0</v>
      </c>
      <c r="P63">
        <v>42.110442297531897</v>
      </c>
      <c r="Q63">
        <v>1.8419258931034486</v>
      </c>
      <c r="R63">
        <v>6.4987547413202922</v>
      </c>
      <c r="S63">
        <v>8.0993164050235489</v>
      </c>
      <c r="T63">
        <v>0</v>
      </c>
      <c r="U63">
        <v>64.031698248565206</v>
      </c>
      <c r="V63">
        <v>6.3609295352323842</v>
      </c>
      <c r="W63">
        <v>10.681181485561178</v>
      </c>
      <c r="X63">
        <v>45.259533796067423</v>
      </c>
      <c r="Y63">
        <v>0</v>
      </c>
      <c r="Z63">
        <v>0</v>
      </c>
      <c r="AA63">
        <v>0</v>
      </c>
      <c r="AB63">
        <v>4.0078511199999998</v>
      </c>
      <c r="AC63">
        <v>5.9441828107999992</v>
      </c>
      <c r="AD63">
        <v>5.5929026400000001</v>
      </c>
      <c r="AE63">
        <v>15.167135380800001</v>
      </c>
      <c r="AF63">
        <v>2.7224999999999997</v>
      </c>
      <c r="AG63">
        <v>3.9647150399999997</v>
      </c>
      <c r="AH63">
        <v>18.594534400000001</v>
      </c>
      <c r="AI63">
        <v>0</v>
      </c>
      <c r="AJ63">
        <v>0</v>
      </c>
      <c r="AK63">
        <v>15.72772</v>
      </c>
      <c r="AL63">
        <v>0</v>
      </c>
      <c r="AM63">
        <v>1.59509319047619</v>
      </c>
      <c r="AN63">
        <v>0.66954999999999998</v>
      </c>
      <c r="AO63">
        <v>2.1647807999999999</v>
      </c>
      <c r="AP63">
        <v>3.5370971999999998</v>
      </c>
      <c r="AQ63">
        <v>4.8324999999999996</v>
      </c>
      <c r="AR63">
        <v>15.4111776</v>
      </c>
      <c r="AS63">
        <v>9.7861171043999988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33.394144876261812</v>
      </c>
      <c r="BB63">
        <f t="shared" si="0"/>
        <v>928.97315596099702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15.4</v>
      </c>
      <c r="K64">
        <v>9.4065254918393801</v>
      </c>
      <c r="L64">
        <v>578.49096669310075</v>
      </c>
      <c r="M64">
        <v>28.228803062718161</v>
      </c>
      <c r="N64">
        <v>36.239365900719172</v>
      </c>
      <c r="O64">
        <v>0</v>
      </c>
      <c r="P64">
        <v>42.110442297531897</v>
      </c>
      <c r="Q64">
        <v>1.8419258931034486</v>
      </c>
      <c r="R64">
        <v>6.4987547413202922</v>
      </c>
      <c r="S64">
        <v>8.0993164050235489</v>
      </c>
      <c r="T64">
        <v>0</v>
      </c>
      <c r="U64">
        <v>64.031698248565206</v>
      </c>
      <c r="V64">
        <v>6.3609295352323842</v>
      </c>
      <c r="W64">
        <v>10.681181485561178</v>
      </c>
      <c r="X64">
        <v>45.259533796067423</v>
      </c>
      <c r="Y64">
        <v>0</v>
      </c>
      <c r="Z64">
        <v>0</v>
      </c>
      <c r="AA64">
        <v>0</v>
      </c>
      <c r="AB64">
        <v>8.0811365439999996</v>
      </c>
      <c r="AC64">
        <v>5.9441828107999992</v>
      </c>
      <c r="AD64">
        <v>5.5929026400000001</v>
      </c>
      <c r="AE64">
        <v>15.167135380800001</v>
      </c>
      <c r="AF64">
        <v>2.7224999999999997</v>
      </c>
      <c r="AG64">
        <v>3.9647150399999997</v>
      </c>
      <c r="AH64">
        <v>18.594534400000001</v>
      </c>
      <c r="AI64">
        <v>0</v>
      </c>
      <c r="AJ64">
        <v>0</v>
      </c>
      <c r="AK64">
        <v>15.72772</v>
      </c>
      <c r="AL64">
        <v>0</v>
      </c>
      <c r="AM64">
        <v>1.59509319047619</v>
      </c>
      <c r="AN64">
        <v>0.66954999999999998</v>
      </c>
      <c r="AO64">
        <v>2.1647807999999999</v>
      </c>
      <c r="AP64">
        <v>3.5370971999999998</v>
      </c>
      <c r="AQ64">
        <v>4.8324999999999996</v>
      </c>
      <c r="AR64">
        <v>15.4111776</v>
      </c>
      <c r="AS64">
        <v>9.7861171043999988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33.535487943061817</v>
      </c>
      <c r="BB64">
        <f t="shared" si="0"/>
        <v>932.90509831819691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15.4</v>
      </c>
      <c r="K65">
        <v>9.4065254918393801</v>
      </c>
      <c r="L65">
        <v>578.49096669310075</v>
      </c>
      <c r="M65">
        <v>28.228803062718161</v>
      </c>
      <c r="N65">
        <v>36.239365900719172</v>
      </c>
      <c r="O65">
        <v>0</v>
      </c>
      <c r="P65">
        <v>42.110442297531897</v>
      </c>
      <c r="Q65">
        <v>1.8419258931034486</v>
      </c>
      <c r="R65">
        <v>6.4987547413202922</v>
      </c>
      <c r="S65">
        <v>8.0993164050235489</v>
      </c>
      <c r="T65">
        <v>0</v>
      </c>
      <c r="U65">
        <v>64.031698248565206</v>
      </c>
      <c r="V65">
        <v>6.3609295352323842</v>
      </c>
      <c r="W65">
        <v>10.681181485561178</v>
      </c>
      <c r="X65">
        <v>45.259533796067423</v>
      </c>
      <c r="Y65">
        <v>0</v>
      </c>
      <c r="Z65">
        <v>0</v>
      </c>
      <c r="AA65">
        <v>0</v>
      </c>
      <c r="AB65">
        <v>8.0811365439999996</v>
      </c>
      <c r="AC65">
        <v>5.9441828107999992</v>
      </c>
      <c r="AD65">
        <v>5.5929026400000001</v>
      </c>
      <c r="AE65">
        <v>15.167135380800001</v>
      </c>
      <c r="AF65">
        <v>2.7224999999999997</v>
      </c>
      <c r="AG65">
        <v>3.9647150399999997</v>
      </c>
      <c r="AH65">
        <v>18.594534400000001</v>
      </c>
      <c r="AI65">
        <v>0</v>
      </c>
      <c r="AJ65">
        <v>0</v>
      </c>
      <c r="AK65">
        <v>15.72772</v>
      </c>
      <c r="AL65">
        <v>0</v>
      </c>
      <c r="AM65">
        <v>1.59509319047619</v>
      </c>
      <c r="AN65">
        <v>0.66954999999999998</v>
      </c>
      <c r="AO65">
        <v>2.1647807999999999</v>
      </c>
      <c r="AP65">
        <v>1.7685485999999999</v>
      </c>
      <c r="AQ65">
        <v>4.8324999999999996</v>
      </c>
      <c r="AR65">
        <v>15.4111776</v>
      </c>
      <c r="AS65">
        <v>9.7861171043999988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33.474119352661816</v>
      </c>
      <c r="BB65">
        <f t="shared" si="0"/>
        <v>931.19791830859708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15.4</v>
      </c>
      <c r="K66">
        <v>9.4065254918393801</v>
      </c>
      <c r="L66">
        <v>578.49096669310075</v>
      </c>
      <c r="M66">
        <v>28.228803062718161</v>
      </c>
      <c r="N66">
        <v>36.239365900719172</v>
      </c>
      <c r="O66">
        <v>0</v>
      </c>
      <c r="P66">
        <v>42.110442297531897</v>
      </c>
      <c r="Q66">
        <v>1.8419258931034486</v>
      </c>
      <c r="R66">
        <v>6.4987547413202922</v>
      </c>
      <c r="S66">
        <v>8.0993164050235489</v>
      </c>
      <c r="T66">
        <v>0</v>
      </c>
      <c r="U66">
        <v>64.031698248565206</v>
      </c>
      <c r="V66">
        <v>6.3609295352323842</v>
      </c>
      <c r="W66">
        <v>10.681181485561178</v>
      </c>
      <c r="X66">
        <v>45.259533796067423</v>
      </c>
      <c r="Y66">
        <v>0</v>
      </c>
      <c r="Z66">
        <v>0</v>
      </c>
      <c r="AA66">
        <v>0</v>
      </c>
      <c r="AB66">
        <v>8.0811365439999996</v>
      </c>
      <c r="AC66">
        <v>5.9441828107999992</v>
      </c>
      <c r="AD66">
        <v>5.5929026400000001</v>
      </c>
      <c r="AE66">
        <v>15.167135380800001</v>
      </c>
      <c r="AF66">
        <v>2.7224999999999997</v>
      </c>
      <c r="AG66">
        <v>3.9647150399999997</v>
      </c>
      <c r="AH66">
        <v>18.594534400000001</v>
      </c>
      <c r="AI66">
        <v>0</v>
      </c>
      <c r="AJ66">
        <v>0</v>
      </c>
      <c r="AK66">
        <v>15.72772</v>
      </c>
      <c r="AL66">
        <v>0</v>
      </c>
      <c r="AM66">
        <v>1.59509319047619</v>
      </c>
      <c r="AN66">
        <v>0.66954999999999998</v>
      </c>
      <c r="AO66">
        <v>2.1647807999999999</v>
      </c>
      <c r="AP66">
        <v>1.7685485999999999</v>
      </c>
      <c r="AQ66">
        <v>4.8324999999999996</v>
      </c>
      <c r="AR66">
        <v>15.4111776</v>
      </c>
      <c r="AS66">
        <v>9.7861171043999988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33.474119352661816</v>
      </c>
      <c r="BB66">
        <f t="shared" si="0"/>
        <v>931.19791830859708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15.4</v>
      </c>
      <c r="K67">
        <v>9.4065254918393801</v>
      </c>
      <c r="L67">
        <v>578.49096669310075</v>
      </c>
      <c r="M67">
        <v>28.228803062718161</v>
      </c>
      <c r="N67">
        <v>36.239365900719172</v>
      </c>
      <c r="O67">
        <v>0</v>
      </c>
      <c r="P67">
        <v>41.756325622098785</v>
      </c>
      <c r="Q67">
        <v>1.8419258931034486</v>
      </c>
      <c r="R67">
        <v>6.4987547413202922</v>
      </c>
      <c r="S67">
        <v>8.0993164050235489</v>
      </c>
      <c r="T67">
        <v>0</v>
      </c>
      <c r="U67">
        <v>64.031698248565206</v>
      </c>
      <c r="V67">
        <v>6.3609295352323842</v>
      </c>
      <c r="W67">
        <v>10.681181485561178</v>
      </c>
      <c r="X67">
        <v>45.259533796067423</v>
      </c>
      <c r="Y67">
        <v>0</v>
      </c>
      <c r="Z67">
        <v>0</v>
      </c>
      <c r="AA67">
        <v>3.63558</v>
      </c>
      <c r="AB67">
        <v>8.0811365439999996</v>
      </c>
      <c r="AC67">
        <v>5.9441828107999992</v>
      </c>
      <c r="AD67">
        <v>5.5929026400000001</v>
      </c>
      <c r="AE67">
        <v>15.167135380800001</v>
      </c>
      <c r="AF67">
        <v>2.7224999999999997</v>
      </c>
      <c r="AG67">
        <v>3.9647150399999997</v>
      </c>
      <c r="AH67">
        <v>18.594534400000001</v>
      </c>
      <c r="AI67">
        <v>0</v>
      </c>
      <c r="AJ67">
        <v>0</v>
      </c>
      <c r="AK67">
        <v>15.72772</v>
      </c>
      <c r="AL67">
        <v>0</v>
      </c>
      <c r="AM67">
        <v>1.59509319047619</v>
      </c>
      <c r="AN67">
        <v>0.66954999999999998</v>
      </c>
      <c r="AO67">
        <v>2.1647807999999999</v>
      </c>
      <c r="AP67">
        <v>1.5720432</v>
      </c>
      <c r="AQ67">
        <v>4.8324999999999996</v>
      </c>
      <c r="AR67">
        <v>15.4111776</v>
      </c>
      <c r="AS67">
        <v>9.7861171043999988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33.581167653399206</v>
      </c>
      <c r="BB67">
        <f t="shared" si="0"/>
        <v>934.1758279324265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15.4</v>
      </c>
      <c r="K68">
        <v>9.4065254918393801</v>
      </c>
      <c r="L68">
        <v>578.49096669310075</v>
      </c>
      <c r="M68">
        <v>28.228803062718161</v>
      </c>
      <c r="N68">
        <v>36.239365900719172</v>
      </c>
      <c r="O68">
        <v>0</v>
      </c>
      <c r="P68">
        <v>41.756325622098785</v>
      </c>
      <c r="Q68">
        <v>1.8419258931034486</v>
      </c>
      <c r="R68">
        <v>6.4987547413202922</v>
      </c>
      <c r="S68">
        <v>8.0993164050235489</v>
      </c>
      <c r="T68">
        <v>0</v>
      </c>
      <c r="U68">
        <v>64.031698248565206</v>
      </c>
      <c r="V68">
        <v>6.3609295352323842</v>
      </c>
      <c r="W68">
        <v>10.681181485561178</v>
      </c>
      <c r="X68">
        <v>45.259533796067423</v>
      </c>
      <c r="Y68">
        <v>0</v>
      </c>
      <c r="Z68">
        <v>0</v>
      </c>
      <c r="AA68">
        <v>3.63558</v>
      </c>
      <c r="AB68">
        <v>8.0811365439999996</v>
      </c>
      <c r="AC68">
        <v>5.9441828107999992</v>
      </c>
      <c r="AD68">
        <v>5.5929026400000001</v>
      </c>
      <c r="AE68">
        <v>15.167135380800001</v>
      </c>
      <c r="AF68">
        <v>2.7224999999999997</v>
      </c>
      <c r="AG68">
        <v>3.9647150399999997</v>
      </c>
      <c r="AH68">
        <v>18.594534400000001</v>
      </c>
      <c r="AI68">
        <v>0</v>
      </c>
      <c r="AJ68">
        <v>0</v>
      </c>
      <c r="AK68">
        <v>15.72772</v>
      </c>
      <c r="AL68">
        <v>0</v>
      </c>
      <c r="AM68">
        <v>3.2310862063492056</v>
      </c>
      <c r="AN68">
        <v>0.66954999999999998</v>
      </c>
      <c r="AO68">
        <v>2.1647807999999999</v>
      </c>
      <c r="AP68">
        <v>1.5720432</v>
      </c>
      <c r="AQ68">
        <v>4.8324999999999996</v>
      </c>
      <c r="AR68">
        <v>15.4111776</v>
      </c>
      <c r="AS68">
        <v>9.7861171043999988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33.637936488319838</v>
      </c>
      <c r="BB68">
        <f t="shared" ref="BB68:BB99" si="1">SUM(B68:AZ68)-BA68</f>
        <v>935.75505211337895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15.4</v>
      </c>
      <c r="K69">
        <v>9.4065254918393801</v>
      </c>
      <c r="L69">
        <v>578.49096669310075</v>
      </c>
      <c r="M69">
        <v>28.228803062718161</v>
      </c>
      <c r="N69">
        <v>36.239365900719172</v>
      </c>
      <c r="O69">
        <v>0</v>
      </c>
      <c r="P69">
        <v>41.756325622098785</v>
      </c>
      <c r="Q69">
        <v>1.8414996137931035</v>
      </c>
      <c r="R69">
        <v>6.4987547413202922</v>
      </c>
      <c r="S69">
        <v>8.0993164050235489</v>
      </c>
      <c r="T69">
        <v>0</v>
      </c>
      <c r="U69">
        <v>64.031698248565206</v>
      </c>
      <c r="V69">
        <v>6.3609295352323842</v>
      </c>
      <c r="W69">
        <v>10.681181485561178</v>
      </c>
      <c r="X69">
        <v>45.259533796067423</v>
      </c>
      <c r="Y69">
        <v>0</v>
      </c>
      <c r="Z69">
        <v>0</v>
      </c>
      <c r="AA69">
        <v>3.63558</v>
      </c>
      <c r="AB69">
        <v>8.0811365439999996</v>
      </c>
      <c r="AC69">
        <v>5.9441828107999992</v>
      </c>
      <c r="AD69">
        <v>5.5929026400000001</v>
      </c>
      <c r="AE69">
        <v>15.167135380800001</v>
      </c>
      <c r="AF69">
        <v>2.7224999999999997</v>
      </c>
      <c r="AG69">
        <v>3.9647150399999997</v>
      </c>
      <c r="AH69">
        <v>18.594534400000001</v>
      </c>
      <c r="AI69">
        <v>0</v>
      </c>
      <c r="AJ69">
        <v>0</v>
      </c>
      <c r="AK69">
        <v>15.72772</v>
      </c>
      <c r="AL69">
        <v>0</v>
      </c>
      <c r="AM69">
        <v>3.2310862063492056</v>
      </c>
      <c r="AN69">
        <v>0.66954999999999998</v>
      </c>
      <c r="AO69">
        <v>2.1647807999999999</v>
      </c>
      <c r="AP69">
        <v>3.5370971999999998</v>
      </c>
      <c r="AQ69">
        <v>2.4162499999999998</v>
      </c>
      <c r="AR69">
        <v>15.4111776</v>
      </c>
      <c r="AS69">
        <v>9.7861171043999988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33.622264949272655</v>
      </c>
      <c r="BB69">
        <f t="shared" si="1"/>
        <v>935.3191013731157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15.4</v>
      </c>
      <c r="K70">
        <v>9.4065254918393801</v>
      </c>
      <c r="L70">
        <v>578.49096669310075</v>
      </c>
      <c r="M70">
        <v>28.228803062718161</v>
      </c>
      <c r="N70">
        <v>36.239365900719172</v>
      </c>
      <c r="O70">
        <v>0</v>
      </c>
      <c r="P70">
        <v>41.756325622098785</v>
      </c>
      <c r="Q70">
        <v>1.8414996137931035</v>
      </c>
      <c r="R70">
        <v>6.4987547413202922</v>
      </c>
      <c r="S70">
        <v>8.0993164050235489</v>
      </c>
      <c r="T70">
        <v>0</v>
      </c>
      <c r="U70">
        <v>64.031698248565206</v>
      </c>
      <c r="V70">
        <v>6.3609295352323842</v>
      </c>
      <c r="W70">
        <v>10.681181485561178</v>
      </c>
      <c r="X70">
        <v>45.259533796067423</v>
      </c>
      <c r="Y70">
        <v>0</v>
      </c>
      <c r="Z70">
        <v>0</v>
      </c>
      <c r="AA70">
        <v>3.63558</v>
      </c>
      <c r="AB70">
        <v>8.0811365439999996</v>
      </c>
      <c r="AC70">
        <v>5.9441828107999992</v>
      </c>
      <c r="AD70">
        <v>5.5929026400000001</v>
      </c>
      <c r="AE70">
        <v>15.167135380800001</v>
      </c>
      <c r="AF70">
        <v>2.7224999999999997</v>
      </c>
      <c r="AG70">
        <v>3.9647150399999997</v>
      </c>
      <c r="AH70">
        <v>20.337772000000005</v>
      </c>
      <c r="AI70">
        <v>0</v>
      </c>
      <c r="AJ70">
        <v>0</v>
      </c>
      <c r="AK70">
        <v>15.72772</v>
      </c>
      <c r="AL70">
        <v>0</v>
      </c>
      <c r="AM70">
        <v>3.2310862063492056</v>
      </c>
      <c r="AN70">
        <v>0.66954999999999998</v>
      </c>
      <c r="AO70">
        <v>2.1647807999999999</v>
      </c>
      <c r="AP70">
        <v>3.5370971999999998</v>
      </c>
      <c r="AQ70">
        <v>0.38659999999999989</v>
      </c>
      <c r="AR70">
        <v>15.4111776</v>
      </c>
      <c r="AS70">
        <v>9.7861171043999988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33.61232646968535</v>
      </c>
      <c r="BB70">
        <f t="shared" si="1"/>
        <v>935.04262745270296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15.4</v>
      </c>
      <c r="K71">
        <v>9.4065254918393801</v>
      </c>
      <c r="L71">
        <v>578.49096669310075</v>
      </c>
      <c r="M71">
        <v>28.228803062718161</v>
      </c>
      <c r="N71">
        <v>36.239365900719172</v>
      </c>
      <c r="O71">
        <v>0</v>
      </c>
      <c r="P71">
        <v>41.756325622098785</v>
      </c>
      <c r="Q71">
        <v>1.8413802310344829</v>
      </c>
      <c r="R71">
        <v>6.4987547413202922</v>
      </c>
      <c r="S71">
        <v>8.0993164050235489</v>
      </c>
      <c r="T71">
        <v>0</v>
      </c>
      <c r="U71">
        <v>64.031698248565206</v>
      </c>
      <c r="V71">
        <v>6.3609295352323842</v>
      </c>
      <c r="W71">
        <v>10.681181485561178</v>
      </c>
      <c r="X71">
        <v>45.259533796067423</v>
      </c>
      <c r="Y71">
        <v>0</v>
      </c>
      <c r="Z71">
        <v>0</v>
      </c>
      <c r="AA71">
        <v>3.63558</v>
      </c>
      <c r="AB71">
        <v>8.0811365439999996</v>
      </c>
      <c r="AC71">
        <v>5.9441828107999992</v>
      </c>
      <c r="AD71">
        <v>5.5929026400000001</v>
      </c>
      <c r="AE71">
        <v>15.167135380800001</v>
      </c>
      <c r="AF71">
        <v>2.7224999999999997</v>
      </c>
      <c r="AG71">
        <v>3.9647150399999997</v>
      </c>
      <c r="AH71">
        <v>27.194506560000001</v>
      </c>
      <c r="AI71">
        <v>0.78111279999999994</v>
      </c>
      <c r="AJ71">
        <v>0</v>
      </c>
      <c r="AK71">
        <v>15.72772</v>
      </c>
      <c r="AL71">
        <v>0</v>
      </c>
      <c r="AM71">
        <v>3.2310862063492056</v>
      </c>
      <c r="AN71">
        <v>0.66954999999999998</v>
      </c>
      <c r="AO71">
        <v>2.1647807999999999</v>
      </c>
      <c r="AP71">
        <v>1.5720432</v>
      </c>
      <c r="AQ71">
        <v>0</v>
      </c>
      <c r="AR71">
        <v>15.4111776</v>
      </c>
      <c r="AS71">
        <v>9.7861171043999988</v>
      </c>
      <c r="AT71">
        <v>0</v>
      </c>
      <c r="AU71">
        <v>0</v>
      </c>
      <c r="AV71">
        <v>0</v>
      </c>
      <c r="AW71">
        <v>2</v>
      </c>
      <c r="AX71">
        <v>0</v>
      </c>
      <c r="AY71">
        <v>0</v>
      </c>
      <c r="AZ71">
        <v>0</v>
      </c>
      <c r="BA71">
        <v>33.865153101133629</v>
      </c>
      <c r="BB71">
        <f t="shared" si="1"/>
        <v>942.07587479849622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15.4</v>
      </c>
      <c r="K72">
        <v>9.4065254918393801</v>
      </c>
      <c r="L72">
        <v>578.49096669310075</v>
      </c>
      <c r="M72">
        <v>28.228803062718161</v>
      </c>
      <c r="N72">
        <v>36.239365900719172</v>
      </c>
      <c r="O72">
        <v>0</v>
      </c>
      <c r="P72">
        <v>41.756325622098785</v>
      </c>
      <c r="Q72">
        <v>1.8413802310344829</v>
      </c>
      <c r="R72">
        <v>6.4987547413202922</v>
      </c>
      <c r="S72">
        <v>8.0993164050235489</v>
      </c>
      <c r="T72">
        <v>0</v>
      </c>
      <c r="U72">
        <v>64.031698248565206</v>
      </c>
      <c r="V72">
        <v>6.3609295352323842</v>
      </c>
      <c r="W72">
        <v>10.681181485561178</v>
      </c>
      <c r="X72">
        <v>45.259533796067423</v>
      </c>
      <c r="Y72">
        <v>0</v>
      </c>
      <c r="Z72">
        <v>0</v>
      </c>
      <c r="AA72">
        <v>3.63558</v>
      </c>
      <c r="AB72">
        <v>8.0811365439999996</v>
      </c>
      <c r="AC72">
        <v>5.9441828107999992</v>
      </c>
      <c r="AD72">
        <v>5.5929026400000001</v>
      </c>
      <c r="AE72">
        <v>15.167135380800001</v>
      </c>
      <c r="AF72">
        <v>2.7224999999999997</v>
      </c>
      <c r="AG72">
        <v>3.9647150399999997</v>
      </c>
      <c r="AH72">
        <v>28.705312479999996</v>
      </c>
      <c r="AI72">
        <v>4.4913985999999992</v>
      </c>
      <c r="AJ72">
        <v>0</v>
      </c>
      <c r="AK72">
        <v>15.72772</v>
      </c>
      <c r="AL72">
        <v>0</v>
      </c>
      <c r="AM72">
        <v>3.2310862063492056</v>
      </c>
      <c r="AN72">
        <v>0.66954999999999998</v>
      </c>
      <c r="AO72">
        <v>2.1647807999999999</v>
      </c>
      <c r="AP72">
        <v>1.5720432</v>
      </c>
      <c r="AQ72">
        <v>0</v>
      </c>
      <c r="AR72">
        <v>15.4111776</v>
      </c>
      <c r="AS72">
        <v>9.7861171043999988</v>
      </c>
      <c r="AT72">
        <v>0</v>
      </c>
      <c r="AU72">
        <v>0</v>
      </c>
      <c r="AV72">
        <v>0</v>
      </c>
      <c r="AW72">
        <v>2</v>
      </c>
      <c r="AX72">
        <v>0</v>
      </c>
      <c r="AY72">
        <v>0</v>
      </c>
      <c r="AZ72">
        <v>0</v>
      </c>
      <c r="BA72">
        <v>34.046325250733631</v>
      </c>
      <c r="BB72">
        <f t="shared" si="1"/>
        <v>947.11579436889622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15.4</v>
      </c>
      <c r="K73">
        <v>9.4065254918393801</v>
      </c>
      <c r="L73">
        <v>578.49096669310075</v>
      </c>
      <c r="M73">
        <v>28.228803062718161</v>
      </c>
      <c r="N73">
        <v>36.239365900719172</v>
      </c>
      <c r="O73">
        <v>0</v>
      </c>
      <c r="P73">
        <v>41.756325622098785</v>
      </c>
      <c r="Q73">
        <v>1.8413802310344829</v>
      </c>
      <c r="R73">
        <v>6.4987547413202922</v>
      </c>
      <c r="S73">
        <v>8.0993164050235489</v>
      </c>
      <c r="T73">
        <v>0</v>
      </c>
      <c r="U73">
        <v>64.031698248565206</v>
      </c>
      <c r="V73">
        <v>6.3609295352323842</v>
      </c>
      <c r="W73">
        <v>10.681181485561178</v>
      </c>
      <c r="X73">
        <v>45.259533796067423</v>
      </c>
      <c r="Y73">
        <v>0</v>
      </c>
      <c r="Z73">
        <v>0</v>
      </c>
      <c r="AA73">
        <v>3.63558</v>
      </c>
      <c r="AB73">
        <v>8.0811365439999996</v>
      </c>
      <c r="AC73">
        <v>5.9441828107999992</v>
      </c>
      <c r="AD73">
        <v>5.5929026400000001</v>
      </c>
      <c r="AE73">
        <v>15.167135380800001</v>
      </c>
      <c r="AF73">
        <v>2.7224999999999997</v>
      </c>
      <c r="AG73">
        <v>3.9647150399999997</v>
      </c>
      <c r="AH73">
        <v>28.705312479999996</v>
      </c>
      <c r="AI73">
        <v>4.4913985999999992</v>
      </c>
      <c r="AJ73">
        <v>0</v>
      </c>
      <c r="AK73">
        <v>15.72772</v>
      </c>
      <c r="AL73">
        <v>0</v>
      </c>
      <c r="AM73">
        <v>3.2310862063492056</v>
      </c>
      <c r="AN73">
        <v>0.66954999999999998</v>
      </c>
      <c r="AO73">
        <v>2.1647807999999999</v>
      </c>
      <c r="AP73">
        <v>1.5720432</v>
      </c>
      <c r="AQ73">
        <v>2.4162499999999998</v>
      </c>
      <c r="AR73">
        <v>15.4111776</v>
      </c>
      <c r="AS73">
        <v>9.7861171043999988</v>
      </c>
      <c r="AT73">
        <v>0</v>
      </c>
      <c r="AU73">
        <v>0</v>
      </c>
      <c r="AV73">
        <v>0</v>
      </c>
      <c r="AW73">
        <v>2</v>
      </c>
      <c r="AX73">
        <v>0</v>
      </c>
      <c r="AY73">
        <v>0</v>
      </c>
      <c r="AZ73">
        <v>0</v>
      </c>
      <c r="BA73">
        <v>34.130168972320931</v>
      </c>
      <c r="BB73">
        <f t="shared" si="1"/>
        <v>949.44820064730891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15.4</v>
      </c>
      <c r="K74">
        <v>9.4065254918393801</v>
      </c>
      <c r="L74">
        <v>578.49096669310075</v>
      </c>
      <c r="M74">
        <v>28.228803062718161</v>
      </c>
      <c r="N74">
        <v>36.239365900719172</v>
      </c>
      <c r="O74">
        <v>0</v>
      </c>
      <c r="P74">
        <v>41.756325622098785</v>
      </c>
      <c r="Q74">
        <v>1.8413802310344829</v>
      </c>
      <c r="R74">
        <v>6.4987547413202922</v>
      </c>
      <c r="S74">
        <v>8.0993164050235489</v>
      </c>
      <c r="T74">
        <v>0</v>
      </c>
      <c r="U74">
        <v>64.031698248565206</v>
      </c>
      <c r="V74">
        <v>6.3609295352323842</v>
      </c>
      <c r="W74">
        <v>10.681181485561178</v>
      </c>
      <c r="X74">
        <v>45.259533796067423</v>
      </c>
      <c r="Y74">
        <v>0</v>
      </c>
      <c r="Z74">
        <v>0</v>
      </c>
      <c r="AA74">
        <v>3.63558</v>
      </c>
      <c r="AB74">
        <v>8.0811365439999996</v>
      </c>
      <c r="AC74">
        <v>5.9441828107999992</v>
      </c>
      <c r="AD74">
        <v>5.5929026400000001</v>
      </c>
      <c r="AE74">
        <v>15.167135380800001</v>
      </c>
      <c r="AF74">
        <v>2.7224999999999997</v>
      </c>
      <c r="AG74">
        <v>3.9647150399999997</v>
      </c>
      <c r="AH74">
        <v>28.705312479999996</v>
      </c>
      <c r="AI74">
        <v>4.4913985999999992</v>
      </c>
      <c r="AJ74">
        <v>0</v>
      </c>
      <c r="AK74">
        <v>15.72772</v>
      </c>
      <c r="AL74">
        <v>0</v>
      </c>
      <c r="AM74">
        <v>3.2310862063492056</v>
      </c>
      <c r="AN74">
        <v>0.66954999999999998</v>
      </c>
      <c r="AO74">
        <v>2.1647807999999999</v>
      </c>
      <c r="AP74">
        <v>1.5720432</v>
      </c>
      <c r="AQ74">
        <v>4.7358500000000001</v>
      </c>
      <c r="AR74">
        <v>15.4111776</v>
      </c>
      <c r="AS74">
        <v>9.7861171043999988</v>
      </c>
      <c r="AT74">
        <v>0</v>
      </c>
      <c r="AU74">
        <v>0</v>
      </c>
      <c r="AV74">
        <v>0</v>
      </c>
      <c r="AW74">
        <v>2</v>
      </c>
      <c r="AX74">
        <v>0</v>
      </c>
      <c r="AY74">
        <v>0</v>
      </c>
      <c r="AZ74">
        <v>0</v>
      </c>
      <c r="BA74">
        <v>34.210659092320931</v>
      </c>
      <c r="BB74">
        <f t="shared" si="1"/>
        <v>951.68731052730891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2.0201121755186273</v>
      </c>
      <c r="L75">
        <v>471.01290717814641</v>
      </c>
      <c r="M75">
        <v>28.228803062718161</v>
      </c>
      <c r="N75">
        <v>36.239365900719172</v>
      </c>
      <c r="O75">
        <v>0</v>
      </c>
      <c r="P75">
        <v>41.756325622098785</v>
      </c>
      <c r="Q75">
        <v>1.8418792448275862</v>
      </c>
      <c r="R75">
        <v>6.4987547413202922</v>
      </c>
      <c r="S75">
        <v>8.0993164050235489</v>
      </c>
      <c r="T75">
        <v>0</v>
      </c>
      <c r="U75">
        <v>64.031698248565206</v>
      </c>
      <c r="V75">
        <v>6.3609295352323842</v>
      </c>
      <c r="W75">
        <v>10.681181485561178</v>
      </c>
      <c r="X75">
        <v>45.259533796067423</v>
      </c>
      <c r="Y75">
        <v>0</v>
      </c>
      <c r="Z75">
        <v>2.02488</v>
      </c>
      <c r="AA75">
        <v>8.6042059999999996</v>
      </c>
      <c r="AB75">
        <v>12.121704815999999</v>
      </c>
      <c r="AC75">
        <v>8.9164694943999994</v>
      </c>
      <c r="AD75">
        <v>5.5929026400000001</v>
      </c>
      <c r="AE75">
        <v>15.167135380800001</v>
      </c>
      <c r="AF75">
        <v>2.7224999999999997</v>
      </c>
      <c r="AG75">
        <v>3.9647150399999997</v>
      </c>
      <c r="AH75">
        <v>35.881640600000004</v>
      </c>
      <c r="AI75">
        <v>0.78111279999999994</v>
      </c>
      <c r="AJ75">
        <v>0</v>
      </c>
      <c r="AK75">
        <v>15.72772</v>
      </c>
      <c r="AL75">
        <v>0</v>
      </c>
      <c r="AM75">
        <v>3.2310862063492056</v>
      </c>
      <c r="AN75">
        <v>0.66954999999999998</v>
      </c>
      <c r="AO75">
        <v>2.1647807999999999</v>
      </c>
      <c r="AP75">
        <v>1.0218280799999999</v>
      </c>
      <c r="AQ75">
        <v>4.8324999999999996</v>
      </c>
      <c r="AR75">
        <v>15.4111776</v>
      </c>
      <c r="AS75">
        <v>9.7861171043999988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30.211652437002193</v>
      </c>
      <c r="BB75">
        <f t="shared" si="1"/>
        <v>840.44118152074566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1.9993657831111509</v>
      </c>
      <c r="L76">
        <v>449.99435067627604</v>
      </c>
      <c r="M76">
        <v>28.228803062718161</v>
      </c>
      <c r="N76">
        <v>36.239365900719172</v>
      </c>
      <c r="O76">
        <v>0</v>
      </c>
      <c r="P76">
        <v>41.756325622098785</v>
      </c>
      <c r="Q76">
        <v>1.8418792448275862</v>
      </c>
      <c r="R76">
        <v>6.4987547413202922</v>
      </c>
      <c r="S76">
        <v>8.0993164050235489</v>
      </c>
      <c r="T76">
        <v>0</v>
      </c>
      <c r="U76">
        <v>64.031698248565206</v>
      </c>
      <c r="V76">
        <v>6.3609295352323842</v>
      </c>
      <c r="W76">
        <v>10.681181485561178</v>
      </c>
      <c r="X76">
        <v>45.259533796067423</v>
      </c>
      <c r="Y76">
        <v>0</v>
      </c>
      <c r="Z76">
        <v>2.02488</v>
      </c>
      <c r="AA76">
        <v>12.931030944000002</v>
      </c>
      <c r="AB76">
        <v>12.121704815999999</v>
      </c>
      <c r="AC76">
        <v>8.9164694943999994</v>
      </c>
      <c r="AD76">
        <v>5.5929026400000001</v>
      </c>
      <c r="AE76">
        <v>15.167135380800001</v>
      </c>
      <c r="AF76">
        <v>2.7224999999999997</v>
      </c>
      <c r="AG76">
        <v>3.9647150399999997</v>
      </c>
      <c r="AH76">
        <v>35.881640600000004</v>
      </c>
      <c r="AI76">
        <v>0.78111279999999994</v>
      </c>
      <c r="AJ76">
        <v>0</v>
      </c>
      <c r="AK76">
        <v>15.72772</v>
      </c>
      <c r="AL76">
        <v>0</v>
      </c>
      <c r="AM76">
        <v>3.2310862063492056</v>
      </c>
      <c r="AN76">
        <v>0.66954999999999998</v>
      </c>
      <c r="AO76">
        <v>2.1647807999999999</v>
      </c>
      <c r="AP76">
        <v>1.0218280799999999</v>
      </c>
      <c r="AQ76">
        <v>4.8324999999999996</v>
      </c>
      <c r="AR76">
        <v>15.4111776</v>
      </c>
      <c r="AS76">
        <v>9.7861171043999988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29.6317291504011</v>
      </c>
      <c r="BB76">
        <f t="shared" si="1"/>
        <v>824.30862685706893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1.9993837504634777</v>
      </c>
      <c r="L77">
        <v>389.45269937112653</v>
      </c>
      <c r="M77">
        <v>28.228803062718161</v>
      </c>
      <c r="N77">
        <v>36.239365900719172</v>
      </c>
      <c r="O77">
        <v>0</v>
      </c>
      <c r="P77">
        <v>41.756325622098785</v>
      </c>
      <c r="Q77">
        <v>1.9072534300518138</v>
      </c>
      <c r="R77">
        <v>6.7367274353473183</v>
      </c>
      <c r="S77">
        <v>8.3911735735581061</v>
      </c>
      <c r="T77">
        <v>0</v>
      </c>
      <c r="U77">
        <v>64.031698248565206</v>
      </c>
      <c r="V77">
        <v>6.5888458372617906</v>
      </c>
      <c r="W77">
        <v>11.064502256623996</v>
      </c>
      <c r="X77">
        <v>46.885934987640439</v>
      </c>
      <c r="Y77">
        <v>0</v>
      </c>
      <c r="Z77">
        <v>2.02488</v>
      </c>
      <c r="AA77">
        <v>12.931030944000002</v>
      </c>
      <c r="AB77">
        <v>12.121704815999999</v>
      </c>
      <c r="AC77">
        <v>8.9164694943999994</v>
      </c>
      <c r="AD77">
        <v>5.5929026400000001</v>
      </c>
      <c r="AE77">
        <v>15.167135380800001</v>
      </c>
      <c r="AF77">
        <v>2.7224999999999997</v>
      </c>
      <c r="AG77">
        <v>3.9647150399999997</v>
      </c>
      <c r="AH77">
        <v>35.881640600000004</v>
      </c>
      <c r="AI77">
        <v>0.78111279999999994</v>
      </c>
      <c r="AJ77">
        <v>0</v>
      </c>
      <c r="AK77">
        <v>15.72772</v>
      </c>
      <c r="AL77">
        <v>0</v>
      </c>
      <c r="AM77">
        <v>3.2310862063492056</v>
      </c>
      <c r="AN77">
        <v>0.66954999999999998</v>
      </c>
      <c r="AO77">
        <v>2.1647807999999999</v>
      </c>
      <c r="AP77">
        <v>2.98688208</v>
      </c>
      <c r="AQ77">
        <v>7.2487499999999994</v>
      </c>
      <c r="AR77">
        <v>15.4111776</v>
      </c>
      <c r="AS77">
        <v>9.7861171043999988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27.781265353313398</v>
      </c>
      <c r="BB77">
        <f t="shared" si="1"/>
        <v>772.83160362881051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1.9993837504634777</v>
      </c>
      <c r="L78">
        <v>389.45269937112653</v>
      </c>
      <c r="M78">
        <v>28.228803062718161</v>
      </c>
      <c r="N78">
        <v>36.239365900719172</v>
      </c>
      <c r="O78">
        <v>0</v>
      </c>
      <c r="P78">
        <v>41.756325622098785</v>
      </c>
      <c r="Q78">
        <v>1.9072534300518138</v>
      </c>
      <c r="R78">
        <v>6.7367274353473183</v>
      </c>
      <c r="S78">
        <v>8.3911735735581061</v>
      </c>
      <c r="T78">
        <v>0</v>
      </c>
      <c r="U78">
        <v>64.031698248565206</v>
      </c>
      <c r="V78">
        <v>6.5888458372617906</v>
      </c>
      <c r="W78">
        <v>11.064502256623996</v>
      </c>
      <c r="X78">
        <v>46.885934987640439</v>
      </c>
      <c r="Y78">
        <v>0</v>
      </c>
      <c r="Z78">
        <v>2.02488</v>
      </c>
      <c r="AA78">
        <v>12.931030944000002</v>
      </c>
      <c r="AB78">
        <v>12.121704815999999</v>
      </c>
      <c r="AC78">
        <v>8.9164694943999994</v>
      </c>
      <c r="AD78">
        <v>8.3893539599999993</v>
      </c>
      <c r="AE78">
        <v>15.167135380800001</v>
      </c>
      <c r="AF78">
        <v>2.7224999999999997</v>
      </c>
      <c r="AG78">
        <v>3.9647150399999997</v>
      </c>
      <c r="AH78">
        <v>35.881640600000004</v>
      </c>
      <c r="AI78">
        <v>0.78111279999999994</v>
      </c>
      <c r="AJ78">
        <v>0</v>
      </c>
      <c r="AK78">
        <v>15.72772</v>
      </c>
      <c r="AL78">
        <v>0</v>
      </c>
      <c r="AM78">
        <v>3.2310862063492056</v>
      </c>
      <c r="AN78">
        <v>0.66954999999999998</v>
      </c>
      <c r="AO78">
        <v>2.1647807999999999</v>
      </c>
      <c r="AP78">
        <v>2.98688208</v>
      </c>
      <c r="AQ78">
        <v>7.2487499999999994</v>
      </c>
      <c r="AR78">
        <v>15.4111776</v>
      </c>
      <c r="AS78">
        <v>9.7861171043999988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27.878302204913393</v>
      </c>
      <c r="BB78">
        <f t="shared" si="1"/>
        <v>775.53101809721045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1.9993704212454211</v>
      </c>
      <c r="L79">
        <v>379.99526276061317</v>
      </c>
      <c r="M79">
        <v>28.228803062718161</v>
      </c>
      <c r="N79">
        <v>36.239365900719172</v>
      </c>
      <c r="O79">
        <v>0</v>
      </c>
      <c r="P79">
        <v>41.756325622098785</v>
      </c>
      <c r="Q79">
        <v>1.9061427200000001</v>
      </c>
      <c r="R79">
        <v>6.5005543278084712</v>
      </c>
      <c r="S79">
        <v>8.0998827548209373</v>
      </c>
      <c r="T79">
        <v>0</v>
      </c>
      <c r="U79">
        <v>64.031698248565206</v>
      </c>
      <c r="V79">
        <v>6.361849910873441</v>
      </c>
      <c r="W79">
        <v>10.678407182087032</v>
      </c>
      <c r="X79">
        <v>45.259579690481239</v>
      </c>
      <c r="Y79">
        <v>0</v>
      </c>
      <c r="Z79">
        <v>6.0321175199999999</v>
      </c>
      <c r="AA79">
        <v>12.931030944000002</v>
      </c>
      <c r="AB79">
        <v>12.121704815999999</v>
      </c>
      <c r="AC79">
        <v>8.9164694943999994</v>
      </c>
      <c r="AD79">
        <v>11.18580528</v>
      </c>
      <c r="AE79">
        <v>15.167135380800001</v>
      </c>
      <c r="AF79">
        <v>3.024999999999999</v>
      </c>
      <c r="AG79">
        <v>3.9647150399999997</v>
      </c>
      <c r="AH79">
        <v>43.057968720000005</v>
      </c>
      <c r="AI79">
        <v>2.3433383999999995</v>
      </c>
      <c r="AJ79">
        <v>0</v>
      </c>
      <c r="AK79">
        <v>15.72772</v>
      </c>
      <c r="AL79">
        <v>0</v>
      </c>
      <c r="AM79">
        <v>3.2310862063492056</v>
      </c>
      <c r="AN79">
        <v>0.66954999999999998</v>
      </c>
      <c r="AO79">
        <v>2.1647807999999999</v>
      </c>
      <c r="AP79">
        <v>0.94322591999999972</v>
      </c>
      <c r="AQ79">
        <v>9.6649999999999991</v>
      </c>
      <c r="AR79">
        <v>15.4111776</v>
      </c>
      <c r="AS79">
        <v>9.7861171043999988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28.016819808636054</v>
      </c>
      <c r="BB79">
        <f t="shared" si="1"/>
        <v>779.38436601934416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1.9993704212454211</v>
      </c>
      <c r="L80">
        <v>379.99526276061317</v>
      </c>
      <c r="M80">
        <v>28.228803062718161</v>
      </c>
      <c r="N80">
        <v>36.239365900719172</v>
      </c>
      <c r="O80">
        <v>0</v>
      </c>
      <c r="P80">
        <v>41.756325622098785</v>
      </c>
      <c r="Q80">
        <v>1.9061427200000001</v>
      </c>
      <c r="R80">
        <v>6.5005543278084712</v>
      </c>
      <c r="S80">
        <v>8.0998827548209373</v>
      </c>
      <c r="T80">
        <v>0</v>
      </c>
      <c r="U80">
        <v>64.031698248565206</v>
      </c>
      <c r="V80">
        <v>6.361849910873441</v>
      </c>
      <c r="W80">
        <v>10.678407182087032</v>
      </c>
      <c r="X80">
        <v>45.259579690481239</v>
      </c>
      <c r="Y80">
        <v>0</v>
      </c>
      <c r="Z80">
        <v>6.0321175199999999</v>
      </c>
      <c r="AA80">
        <v>12.931030944000002</v>
      </c>
      <c r="AB80">
        <v>12.121704815999999</v>
      </c>
      <c r="AC80">
        <v>8.9164694943999994</v>
      </c>
      <c r="AD80">
        <v>11.18580528</v>
      </c>
      <c r="AE80">
        <v>15.167135380800001</v>
      </c>
      <c r="AF80">
        <v>3.024999999999999</v>
      </c>
      <c r="AG80">
        <v>3.9647150399999997</v>
      </c>
      <c r="AH80">
        <v>43.057968720000005</v>
      </c>
      <c r="AI80">
        <v>15.231699599999999</v>
      </c>
      <c r="AJ80">
        <v>0</v>
      </c>
      <c r="AK80">
        <v>15.72772</v>
      </c>
      <c r="AL80">
        <v>0</v>
      </c>
      <c r="AM80">
        <v>3.2310862063492056</v>
      </c>
      <c r="AN80">
        <v>0.66954999999999998</v>
      </c>
      <c r="AO80">
        <v>2.1647807999999999</v>
      </c>
      <c r="AP80">
        <v>0.94322591999999972</v>
      </c>
      <c r="AQ80">
        <v>9.6649999999999991</v>
      </c>
      <c r="AR80">
        <v>15.4111776</v>
      </c>
      <c r="AS80">
        <v>9.7861171043999988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28.464045850236051</v>
      </c>
      <c r="BB80">
        <f t="shared" si="1"/>
        <v>791.82550117774406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1.9993837504634777</v>
      </c>
      <c r="L81">
        <v>349.9985870861093</v>
      </c>
      <c r="M81">
        <v>28.228803062718161</v>
      </c>
      <c r="N81">
        <v>36.239365900719172</v>
      </c>
      <c r="O81">
        <v>0</v>
      </c>
      <c r="P81">
        <v>41.756325622098785</v>
      </c>
      <c r="Q81">
        <v>1.9073017340241796</v>
      </c>
      <c r="R81">
        <v>6.5005543278084712</v>
      </c>
      <c r="S81">
        <v>8.0998827548209373</v>
      </c>
      <c r="T81">
        <v>0</v>
      </c>
      <c r="U81">
        <v>64.031698248565206</v>
      </c>
      <c r="V81">
        <v>6.361849910873441</v>
      </c>
      <c r="W81">
        <v>10.678407182087032</v>
      </c>
      <c r="X81">
        <v>45.259579690481239</v>
      </c>
      <c r="Y81">
        <v>0</v>
      </c>
      <c r="Z81">
        <v>6.0321175199999999</v>
      </c>
      <c r="AA81">
        <v>12.931030944000002</v>
      </c>
      <c r="AB81">
        <v>12.121704815999999</v>
      </c>
      <c r="AC81">
        <v>8.9164694943999994</v>
      </c>
      <c r="AD81">
        <v>11.18580528</v>
      </c>
      <c r="AE81">
        <v>15.167135380800001</v>
      </c>
      <c r="AF81">
        <v>3.024999999999999</v>
      </c>
      <c r="AG81">
        <v>3.9647150399999997</v>
      </c>
      <c r="AH81">
        <v>43.057968720000005</v>
      </c>
      <c r="AI81">
        <v>15.231699599999999</v>
      </c>
      <c r="AJ81">
        <v>0</v>
      </c>
      <c r="AK81">
        <v>15.72772</v>
      </c>
      <c r="AL81">
        <v>0</v>
      </c>
      <c r="AM81">
        <v>3.2310862063492056</v>
      </c>
      <c r="AN81">
        <v>0.66954999999999998</v>
      </c>
      <c r="AO81">
        <v>2.1647807999999999</v>
      </c>
      <c r="AP81">
        <v>0.94322591999999972</v>
      </c>
      <c r="AQ81">
        <v>9.6649999999999991</v>
      </c>
      <c r="AR81">
        <v>15.4111776</v>
      </c>
      <c r="AS81">
        <v>9.7861171043999988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27.423202094029403</v>
      </c>
      <c r="BB81">
        <f t="shared" si="1"/>
        <v>762.8708416026891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1.9993837504634777</v>
      </c>
      <c r="L82">
        <v>320.00007971699392</v>
      </c>
      <c r="M82">
        <v>28.228803062718161</v>
      </c>
      <c r="N82">
        <v>36.239365900719172</v>
      </c>
      <c r="O82">
        <v>0</v>
      </c>
      <c r="P82">
        <v>41.756325622098785</v>
      </c>
      <c r="Q82">
        <v>1.9073017340241796</v>
      </c>
      <c r="R82">
        <v>6.5005543278084712</v>
      </c>
      <c r="S82">
        <v>8.0998827548209373</v>
      </c>
      <c r="T82">
        <v>0</v>
      </c>
      <c r="U82">
        <v>64.031698248565206</v>
      </c>
      <c r="V82">
        <v>6.361849910873441</v>
      </c>
      <c r="W82">
        <v>10.678407182087032</v>
      </c>
      <c r="X82">
        <v>45.259579690481239</v>
      </c>
      <c r="Y82">
        <v>0</v>
      </c>
      <c r="Z82">
        <v>6.0321175199999999</v>
      </c>
      <c r="AA82">
        <v>12.931030944000002</v>
      </c>
      <c r="AB82">
        <v>12.121704815999999</v>
      </c>
      <c r="AC82">
        <v>8.9164694943999994</v>
      </c>
      <c r="AD82">
        <v>11.18580528</v>
      </c>
      <c r="AE82">
        <v>15.167135380800001</v>
      </c>
      <c r="AF82">
        <v>3.024999999999999</v>
      </c>
      <c r="AG82">
        <v>3.9647150399999997</v>
      </c>
      <c r="AH82">
        <v>43.057968720000005</v>
      </c>
      <c r="AI82">
        <v>15.231699599999999</v>
      </c>
      <c r="AJ82">
        <v>0</v>
      </c>
      <c r="AK82">
        <v>15.72772</v>
      </c>
      <c r="AL82">
        <v>0</v>
      </c>
      <c r="AM82">
        <v>3.2310862063492056</v>
      </c>
      <c r="AN82">
        <v>0.66954999999999998</v>
      </c>
      <c r="AO82">
        <v>2.1647807999999999</v>
      </c>
      <c r="AP82">
        <v>0.94322591999999972</v>
      </c>
      <c r="AQ82">
        <v>9.6649999999999991</v>
      </c>
      <c r="AR82">
        <v>15.4111776</v>
      </c>
      <c r="AS82">
        <v>9.7861171043999988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26.382253887840232</v>
      </c>
      <c r="BB82">
        <f t="shared" si="1"/>
        <v>733.91328243976295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1.9993837504634777</v>
      </c>
      <c r="L83">
        <v>320.00007971699392</v>
      </c>
      <c r="M83">
        <v>28.228803062718161</v>
      </c>
      <c r="N83">
        <v>36.239365900719172</v>
      </c>
      <c r="O83">
        <v>0</v>
      </c>
      <c r="P83">
        <v>41.756325622098785</v>
      </c>
      <c r="Q83">
        <v>1.9073017340241796</v>
      </c>
      <c r="R83">
        <v>6.5005543278084712</v>
      </c>
      <c r="S83">
        <v>8.0998827548209373</v>
      </c>
      <c r="T83">
        <v>0</v>
      </c>
      <c r="U83">
        <v>64.031698248565206</v>
      </c>
      <c r="V83">
        <v>6.361849910873441</v>
      </c>
      <c r="W83">
        <v>10.678407182087032</v>
      </c>
      <c r="X83">
        <v>45.259579690481239</v>
      </c>
      <c r="Y83">
        <v>0</v>
      </c>
      <c r="Z83">
        <v>6.0321175199999999</v>
      </c>
      <c r="AA83">
        <v>12.931030944000002</v>
      </c>
      <c r="AB83">
        <v>12.121704815999999</v>
      </c>
      <c r="AC83">
        <v>8.9164694943999994</v>
      </c>
      <c r="AD83">
        <v>11.18580528</v>
      </c>
      <c r="AE83">
        <v>15.167135380800001</v>
      </c>
      <c r="AF83">
        <v>3.024999999999999</v>
      </c>
      <c r="AG83">
        <v>3.9647150399999997</v>
      </c>
      <c r="AH83">
        <v>43.057968720000005</v>
      </c>
      <c r="AI83">
        <v>15.231699599999999</v>
      </c>
      <c r="AJ83">
        <v>0</v>
      </c>
      <c r="AK83">
        <v>15.72772</v>
      </c>
      <c r="AL83">
        <v>0</v>
      </c>
      <c r="AM83">
        <v>3.2310862063492056</v>
      </c>
      <c r="AN83">
        <v>0.66954999999999998</v>
      </c>
      <c r="AO83">
        <v>2.1647807999999999</v>
      </c>
      <c r="AP83">
        <v>0.94322591999999972</v>
      </c>
      <c r="AQ83">
        <v>9.6649999999999991</v>
      </c>
      <c r="AR83">
        <v>15.4111776</v>
      </c>
      <c r="AS83">
        <v>9.7861171043999988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26.382253887840232</v>
      </c>
      <c r="BB83">
        <f t="shared" si="1"/>
        <v>733.91328243976295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1.9993837504634777</v>
      </c>
      <c r="L84">
        <v>320.00007971699392</v>
      </c>
      <c r="M84">
        <v>28.228803062718161</v>
      </c>
      <c r="N84">
        <v>36.239365900719172</v>
      </c>
      <c r="O84">
        <v>0</v>
      </c>
      <c r="P84">
        <v>41.756325622098785</v>
      </c>
      <c r="Q84">
        <v>1.9073017340241796</v>
      </c>
      <c r="R84">
        <v>6.5005543278084712</v>
      </c>
      <c r="S84">
        <v>8.0998827548209373</v>
      </c>
      <c r="T84">
        <v>0</v>
      </c>
      <c r="U84">
        <v>64.031698248565206</v>
      </c>
      <c r="V84">
        <v>6.361849910873441</v>
      </c>
      <c r="W84">
        <v>10.678407182087032</v>
      </c>
      <c r="X84">
        <v>45.259579690481239</v>
      </c>
      <c r="Y84">
        <v>0</v>
      </c>
      <c r="Z84">
        <v>6.0321175199999999</v>
      </c>
      <c r="AA84">
        <v>12.931030944000002</v>
      </c>
      <c r="AB84">
        <v>12.121704815999999</v>
      </c>
      <c r="AC84">
        <v>8.9164694943999994</v>
      </c>
      <c r="AD84">
        <v>11.18580528</v>
      </c>
      <c r="AE84">
        <v>15.167135380800001</v>
      </c>
      <c r="AF84">
        <v>3.024999999999999</v>
      </c>
      <c r="AG84">
        <v>3.9647150399999997</v>
      </c>
      <c r="AH84">
        <v>43.057968720000005</v>
      </c>
      <c r="AI84">
        <v>15.231699599999999</v>
      </c>
      <c r="AJ84">
        <v>0</v>
      </c>
      <c r="AK84">
        <v>15.72772</v>
      </c>
      <c r="AL84">
        <v>0</v>
      </c>
      <c r="AM84">
        <v>3.2310862063492056</v>
      </c>
      <c r="AN84">
        <v>0.66954999999999998</v>
      </c>
      <c r="AO84">
        <v>2.1647807999999999</v>
      </c>
      <c r="AP84">
        <v>0.94322591999999972</v>
      </c>
      <c r="AQ84">
        <v>9.6649999999999991</v>
      </c>
      <c r="AR84">
        <v>15.4111776</v>
      </c>
      <c r="AS84">
        <v>9.7861171043999988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26.382253887840232</v>
      </c>
      <c r="BB84">
        <f t="shared" si="1"/>
        <v>733.91328243976295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1.9993837504634777</v>
      </c>
      <c r="L85">
        <v>320.00007971699392</v>
      </c>
      <c r="M85">
        <v>28.228803062718161</v>
      </c>
      <c r="N85">
        <v>36.239365900719172</v>
      </c>
      <c r="O85">
        <v>0</v>
      </c>
      <c r="P85">
        <v>41.756325622098785</v>
      </c>
      <c r="Q85">
        <v>1.9073017340241796</v>
      </c>
      <c r="R85">
        <v>6.5005543278084712</v>
      </c>
      <c r="S85">
        <v>8.0998827548209373</v>
      </c>
      <c r="T85">
        <v>0</v>
      </c>
      <c r="U85">
        <v>64.031698248565206</v>
      </c>
      <c r="V85">
        <v>6.361849910873441</v>
      </c>
      <c r="W85">
        <v>10.678407182087032</v>
      </c>
      <c r="X85">
        <v>45.259579690481239</v>
      </c>
      <c r="Y85">
        <v>0</v>
      </c>
      <c r="Z85">
        <v>6.0321175199999999</v>
      </c>
      <c r="AA85">
        <v>12.931030944000002</v>
      </c>
      <c r="AB85">
        <v>12.121704815999999</v>
      </c>
      <c r="AC85">
        <v>8.9164694943999994</v>
      </c>
      <c r="AD85">
        <v>11.18580528</v>
      </c>
      <c r="AE85">
        <v>15.167135380800001</v>
      </c>
      <c r="AF85">
        <v>3.024999999999999</v>
      </c>
      <c r="AG85">
        <v>3.9647150399999997</v>
      </c>
      <c r="AH85">
        <v>43.057968720000005</v>
      </c>
      <c r="AI85">
        <v>15.231699599999999</v>
      </c>
      <c r="AJ85">
        <v>0</v>
      </c>
      <c r="AK85">
        <v>15.72772</v>
      </c>
      <c r="AL85">
        <v>0</v>
      </c>
      <c r="AM85">
        <v>3.2310862063492056</v>
      </c>
      <c r="AN85">
        <v>0.66954999999999998</v>
      </c>
      <c r="AO85">
        <v>2.1647807999999999</v>
      </c>
      <c r="AP85">
        <v>0.94322591999999972</v>
      </c>
      <c r="AQ85">
        <v>9.6649999999999991</v>
      </c>
      <c r="AR85">
        <v>15.4111776</v>
      </c>
      <c r="AS85">
        <v>9.7861171043999988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26.382253887840232</v>
      </c>
      <c r="BB85">
        <f t="shared" si="1"/>
        <v>733.91328243976295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1.9993837504634777</v>
      </c>
      <c r="L86">
        <v>320.00007971699392</v>
      </c>
      <c r="M86">
        <v>28.228803062718161</v>
      </c>
      <c r="N86">
        <v>36.239365900719172</v>
      </c>
      <c r="O86">
        <v>0</v>
      </c>
      <c r="P86">
        <v>41.756325622098785</v>
      </c>
      <c r="Q86">
        <v>1.9073017340241796</v>
      </c>
      <c r="R86">
        <v>6.5005543278084712</v>
      </c>
      <c r="S86">
        <v>8.0998827548209373</v>
      </c>
      <c r="T86">
        <v>0</v>
      </c>
      <c r="U86">
        <v>64.031698248565206</v>
      </c>
      <c r="V86">
        <v>6.361849910873441</v>
      </c>
      <c r="W86">
        <v>10.678407182087032</v>
      </c>
      <c r="X86">
        <v>45.259579690481239</v>
      </c>
      <c r="Y86">
        <v>0</v>
      </c>
      <c r="Z86">
        <v>4.7247200000000005</v>
      </c>
      <c r="AA86">
        <v>12.931030944000002</v>
      </c>
      <c r="AB86">
        <v>12.121704815999999</v>
      </c>
      <c r="AC86">
        <v>8.9164694943999994</v>
      </c>
      <c r="AD86">
        <v>11.18580528</v>
      </c>
      <c r="AE86">
        <v>15.167135380800001</v>
      </c>
      <c r="AF86">
        <v>3.024999999999999</v>
      </c>
      <c r="AG86">
        <v>3.9647150399999997</v>
      </c>
      <c r="AH86">
        <v>43.057968720000005</v>
      </c>
      <c r="AI86">
        <v>2.3433383999999995</v>
      </c>
      <c r="AJ86">
        <v>0</v>
      </c>
      <c r="AK86">
        <v>15.72772</v>
      </c>
      <c r="AL86">
        <v>0</v>
      </c>
      <c r="AM86">
        <v>3.2310862063492056</v>
      </c>
      <c r="AN86">
        <v>0.66954999999999998</v>
      </c>
      <c r="AO86">
        <v>2.1647807999999999</v>
      </c>
      <c r="AP86">
        <v>0.94322591999999972</v>
      </c>
      <c r="AQ86">
        <v>9.6649999999999991</v>
      </c>
      <c r="AR86">
        <v>15.4111776</v>
      </c>
      <c r="AS86">
        <v>9.7861171043999988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25.889661023440237</v>
      </c>
      <c r="BB86">
        <f t="shared" si="1"/>
        <v>720.21011658416296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1.9993837504634777</v>
      </c>
      <c r="L87">
        <v>320.00007971699392</v>
      </c>
      <c r="M87">
        <v>28.228803062718161</v>
      </c>
      <c r="N87">
        <v>36.239365900719172</v>
      </c>
      <c r="O87">
        <v>0</v>
      </c>
      <c r="P87">
        <v>41.756325622098785</v>
      </c>
      <c r="Q87">
        <v>1.9073017340241796</v>
      </c>
      <c r="R87">
        <v>6.5005543278084712</v>
      </c>
      <c r="S87">
        <v>8.0998827548209373</v>
      </c>
      <c r="T87">
        <v>0</v>
      </c>
      <c r="U87">
        <v>64.031698248565206</v>
      </c>
      <c r="V87">
        <v>6.361849910873441</v>
      </c>
      <c r="W87">
        <v>10.678407182087032</v>
      </c>
      <c r="X87">
        <v>45.259579690481239</v>
      </c>
      <c r="Y87">
        <v>0</v>
      </c>
      <c r="Z87">
        <v>1.6874</v>
      </c>
      <c r="AA87">
        <v>12.931030944000002</v>
      </c>
      <c r="AB87">
        <v>12.121704815999999</v>
      </c>
      <c r="AC87">
        <v>8.9164694943999994</v>
      </c>
      <c r="AD87">
        <v>11.18580528</v>
      </c>
      <c r="AE87">
        <v>15.167135380800001</v>
      </c>
      <c r="AF87">
        <v>2.7224999999999997</v>
      </c>
      <c r="AG87">
        <v>3.9647150399999997</v>
      </c>
      <c r="AH87">
        <v>43.057968720000005</v>
      </c>
      <c r="AI87">
        <v>0.78111279999999994</v>
      </c>
      <c r="AJ87">
        <v>0</v>
      </c>
      <c r="AK87">
        <v>15.72772</v>
      </c>
      <c r="AL87">
        <v>0</v>
      </c>
      <c r="AM87">
        <v>0</v>
      </c>
      <c r="AN87">
        <v>0.66954999999999998</v>
      </c>
      <c r="AO87">
        <v>2.1647807999999999</v>
      </c>
      <c r="AP87">
        <v>0.94322591999999972</v>
      </c>
      <c r="AQ87">
        <v>9.6649999999999991</v>
      </c>
      <c r="AR87">
        <v>15.4111776</v>
      </c>
      <c r="AS87">
        <v>9.7861171043999988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25.60744131601831</v>
      </c>
      <c r="BB87">
        <f t="shared" si="1"/>
        <v>712.35920448523552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1.9993837504634777</v>
      </c>
      <c r="L88">
        <v>320.00007971699392</v>
      </c>
      <c r="M88">
        <v>28.228803062718161</v>
      </c>
      <c r="N88">
        <v>36.239365900719172</v>
      </c>
      <c r="O88">
        <v>0</v>
      </c>
      <c r="P88">
        <v>41.756325622098785</v>
      </c>
      <c r="Q88">
        <v>1.9073017340241796</v>
      </c>
      <c r="R88">
        <v>6.5005543278084712</v>
      </c>
      <c r="S88">
        <v>8.0998827548209373</v>
      </c>
      <c r="T88">
        <v>0</v>
      </c>
      <c r="U88">
        <v>64.031698248565206</v>
      </c>
      <c r="V88">
        <v>6.361849910873441</v>
      </c>
      <c r="W88">
        <v>10.678407182087032</v>
      </c>
      <c r="X88">
        <v>45.259579690481239</v>
      </c>
      <c r="Y88">
        <v>0</v>
      </c>
      <c r="Z88">
        <v>1.6874</v>
      </c>
      <c r="AA88">
        <v>12.931030944000002</v>
      </c>
      <c r="AB88">
        <v>12.121704815999999</v>
      </c>
      <c r="AC88">
        <v>8.9164694943999994</v>
      </c>
      <c r="AD88">
        <v>11.18580528</v>
      </c>
      <c r="AE88">
        <v>15.167135380800001</v>
      </c>
      <c r="AF88">
        <v>2.7224999999999997</v>
      </c>
      <c r="AG88">
        <v>3.9647150399999997</v>
      </c>
      <c r="AH88">
        <v>43.057968720000005</v>
      </c>
      <c r="AI88">
        <v>0</v>
      </c>
      <c r="AJ88">
        <v>0</v>
      </c>
      <c r="AK88">
        <v>15.72772</v>
      </c>
      <c r="AL88">
        <v>0</v>
      </c>
      <c r="AM88">
        <v>0</v>
      </c>
      <c r="AN88">
        <v>0.66954999999999998</v>
      </c>
      <c r="AO88">
        <v>2.1647807999999999</v>
      </c>
      <c r="AP88">
        <v>0.94322591999999972</v>
      </c>
      <c r="AQ88">
        <v>9.6649999999999991</v>
      </c>
      <c r="AR88">
        <v>15.4111776</v>
      </c>
      <c r="AS88">
        <v>9.7861171043999988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25.580336763218309</v>
      </c>
      <c r="BB88">
        <f t="shared" si="1"/>
        <v>711.60519623803566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1.9993837504634777</v>
      </c>
      <c r="L89">
        <v>369.9992266239816</v>
      </c>
      <c r="M89">
        <v>28.228803062718161</v>
      </c>
      <c r="N89">
        <v>36.239365900719172</v>
      </c>
      <c r="O89">
        <v>0</v>
      </c>
      <c r="P89">
        <v>41.756325622098785</v>
      </c>
      <c r="Q89">
        <v>1.9073017340241796</v>
      </c>
      <c r="R89">
        <v>6.5005543278084712</v>
      </c>
      <c r="S89">
        <v>8.0998827548209373</v>
      </c>
      <c r="T89">
        <v>0</v>
      </c>
      <c r="U89">
        <v>64.031698248565206</v>
      </c>
      <c r="V89">
        <v>6.361849910873441</v>
      </c>
      <c r="W89">
        <v>10.678407182087032</v>
      </c>
      <c r="X89">
        <v>45.259579690481239</v>
      </c>
      <c r="Y89">
        <v>0</v>
      </c>
      <c r="Z89">
        <v>1.01244</v>
      </c>
      <c r="AA89">
        <v>12.931030944000002</v>
      </c>
      <c r="AB89">
        <v>12.121704815999999</v>
      </c>
      <c r="AC89">
        <v>8.9164694943999994</v>
      </c>
      <c r="AD89">
        <v>11.18580528</v>
      </c>
      <c r="AE89">
        <v>15.167135380800001</v>
      </c>
      <c r="AF89">
        <v>2.7224999999999997</v>
      </c>
      <c r="AG89">
        <v>3.9647150399999997</v>
      </c>
      <c r="AH89">
        <v>43.057968720000005</v>
      </c>
      <c r="AI89">
        <v>0</v>
      </c>
      <c r="AJ89">
        <v>0</v>
      </c>
      <c r="AK89">
        <v>15.72772</v>
      </c>
      <c r="AL89">
        <v>0</v>
      </c>
      <c r="AM89">
        <v>0</v>
      </c>
      <c r="AN89">
        <v>0.66954999999999998</v>
      </c>
      <c r="AO89">
        <v>2.2730198399999999</v>
      </c>
      <c r="AP89">
        <v>0.94322591999999972</v>
      </c>
      <c r="AQ89">
        <v>9.2783999999999978</v>
      </c>
      <c r="AR89">
        <v>15.4111776</v>
      </c>
      <c r="AS89">
        <v>9.7861171043999988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27.282226875255517</v>
      </c>
      <c r="BB89">
        <f t="shared" si="1"/>
        <v>758.949132072986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1.9993837504634777</v>
      </c>
      <c r="L90">
        <v>369.9992266239816</v>
      </c>
      <c r="M90">
        <v>28.228803062718161</v>
      </c>
      <c r="N90">
        <v>36.239365900719172</v>
      </c>
      <c r="O90">
        <v>0</v>
      </c>
      <c r="P90">
        <v>41.756325622098785</v>
      </c>
      <c r="Q90">
        <v>1.9073017340241796</v>
      </c>
      <c r="R90">
        <v>6.5005543278084712</v>
      </c>
      <c r="S90">
        <v>8.0998827548209373</v>
      </c>
      <c r="T90">
        <v>0</v>
      </c>
      <c r="U90">
        <v>64.031698248565206</v>
      </c>
      <c r="V90">
        <v>6.361849910873441</v>
      </c>
      <c r="W90">
        <v>10.678407182087032</v>
      </c>
      <c r="X90">
        <v>45.259579690481239</v>
      </c>
      <c r="Y90">
        <v>0</v>
      </c>
      <c r="Z90">
        <v>1.01244</v>
      </c>
      <c r="AA90">
        <v>12.931030944000002</v>
      </c>
      <c r="AB90">
        <v>12.121704815999999</v>
      </c>
      <c r="AC90">
        <v>8.9164694943999994</v>
      </c>
      <c r="AD90">
        <v>11.18580528</v>
      </c>
      <c r="AE90">
        <v>15.167135380800001</v>
      </c>
      <c r="AF90">
        <v>2.7224999999999997</v>
      </c>
      <c r="AG90">
        <v>3.9647150399999997</v>
      </c>
      <c r="AH90">
        <v>43.057968720000005</v>
      </c>
      <c r="AI90">
        <v>0</v>
      </c>
      <c r="AJ90">
        <v>0</v>
      </c>
      <c r="AK90">
        <v>15.72772</v>
      </c>
      <c r="AL90">
        <v>0</v>
      </c>
      <c r="AM90">
        <v>0</v>
      </c>
      <c r="AN90">
        <v>0.66954999999999998</v>
      </c>
      <c r="AO90">
        <v>2.2730198399999999</v>
      </c>
      <c r="AP90">
        <v>0.94322591999999972</v>
      </c>
      <c r="AQ90">
        <v>9.2783999999999978</v>
      </c>
      <c r="AR90">
        <v>15.4111776</v>
      </c>
      <c r="AS90">
        <v>9.7861171043999988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27.282226875255517</v>
      </c>
      <c r="BB90">
        <f t="shared" si="1"/>
        <v>758.949132072986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1.9993837504634777</v>
      </c>
      <c r="L91">
        <v>369.9992266239816</v>
      </c>
      <c r="M91">
        <v>28.228803062718161</v>
      </c>
      <c r="N91">
        <v>36.239365900719172</v>
      </c>
      <c r="O91">
        <v>0</v>
      </c>
      <c r="P91">
        <v>41.756325622098785</v>
      </c>
      <c r="Q91">
        <v>1.9073017340241796</v>
      </c>
      <c r="R91">
        <v>6.5005543278084712</v>
      </c>
      <c r="S91">
        <v>8.0998827548209373</v>
      </c>
      <c r="T91">
        <v>0</v>
      </c>
      <c r="U91">
        <v>64.031698248565206</v>
      </c>
      <c r="V91">
        <v>6.361849910873441</v>
      </c>
      <c r="W91">
        <v>10.678407182087032</v>
      </c>
      <c r="X91">
        <v>45.259579690481239</v>
      </c>
      <c r="Y91">
        <v>0</v>
      </c>
      <c r="Z91">
        <v>6.0321175199999999</v>
      </c>
      <c r="AA91">
        <v>12.931030944000002</v>
      </c>
      <c r="AB91">
        <v>12.121704815999999</v>
      </c>
      <c r="AC91">
        <v>8.9164694943999994</v>
      </c>
      <c r="AD91">
        <v>11.18580528</v>
      </c>
      <c r="AE91">
        <v>15.167135380800001</v>
      </c>
      <c r="AF91">
        <v>3.024999999999999</v>
      </c>
      <c r="AG91">
        <v>3.9647150399999997</v>
      </c>
      <c r="AH91">
        <v>43.057968720000005</v>
      </c>
      <c r="AI91">
        <v>0</v>
      </c>
      <c r="AJ91">
        <v>0</v>
      </c>
      <c r="AK91">
        <v>15.72772</v>
      </c>
      <c r="AL91">
        <v>0</v>
      </c>
      <c r="AM91">
        <v>0</v>
      </c>
      <c r="AN91">
        <v>0.66954999999999998</v>
      </c>
      <c r="AO91">
        <v>2.2730198399999999</v>
      </c>
      <c r="AP91">
        <v>0.94322591999999972</v>
      </c>
      <c r="AQ91">
        <v>9.6649999999999991</v>
      </c>
      <c r="AR91">
        <v>15.4111776</v>
      </c>
      <c r="AS91">
        <v>9.7861171043999988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27.480321522696496</v>
      </c>
      <c r="BB91">
        <f t="shared" si="1"/>
        <v>764.45981494554508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1.9993837504634777</v>
      </c>
      <c r="L92">
        <v>426.99894977512196</v>
      </c>
      <c r="M92">
        <v>28.228803062718161</v>
      </c>
      <c r="N92">
        <v>36.239365900719172</v>
      </c>
      <c r="O92">
        <v>0</v>
      </c>
      <c r="P92">
        <v>41.756325622098785</v>
      </c>
      <c r="Q92">
        <v>1.9073017340241796</v>
      </c>
      <c r="R92">
        <v>6.5005543278084712</v>
      </c>
      <c r="S92">
        <v>8.0998827548209373</v>
      </c>
      <c r="T92">
        <v>0</v>
      </c>
      <c r="U92">
        <v>64.031698248565206</v>
      </c>
      <c r="V92">
        <v>6.361849910873441</v>
      </c>
      <c r="W92">
        <v>10.678407182087032</v>
      </c>
      <c r="X92">
        <v>45.259579690481239</v>
      </c>
      <c r="Y92">
        <v>0</v>
      </c>
      <c r="Z92">
        <v>6.0321175199999999</v>
      </c>
      <c r="AA92">
        <v>12.931030944000002</v>
      </c>
      <c r="AB92">
        <v>12.121704815999999</v>
      </c>
      <c r="AC92">
        <v>8.9164694943999994</v>
      </c>
      <c r="AD92">
        <v>11.18580528</v>
      </c>
      <c r="AE92">
        <v>15.167135380800001</v>
      </c>
      <c r="AF92">
        <v>3.024999999999999</v>
      </c>
      <c r="AG92">
        <v>3.9647150399999997</v>
      </c>
      <c r="AH92">
        <v>43.057968720000005</v>
      </c>
      <c r="AI92">
        <v>0</v>
      </c>
      <c r="AJ92">
        <v>0</v>
      </c>
      <c r="AK92">
        <v>15.72772</v>
      </c>
      <c r="AL92">
        <v>0</v>
      </c>
      <c r="AM92">
        <v>0</v>
      </c>
      <c r="AN92">
        <v>0.66954999999999998</v>
      </c>
      <c r="AO92">
        <v>2.2730198399999999</v>
      </c>
      <c r="AP92">
        <v>0.94322591999999972</v>
      </c>
      <c r="AQ92">
        <v>9.6649999999999991</v>
      </c>
      <c r="AR92">
        <v>15.4111776</v>
      </c>
      <c r="AS92">
        <v>9.7861171043999988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29.458211916722913</v>
      </c>
      <c r="BB92">
        <f t="shared" si="1"/>
        <v>819.48164770265885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1.9993837504634777</v>
      </c>
      <c r="L93">
        <v>446.99947866098603</v>
      </c>
      <c r="M93">
        <v>28.228803062718161</v>
      </c>
      <c r="N93">
        <v>36.239365900719172</v>
      </c>
      <c r="O93">
        <v>0</v>
      </c>
      <c r="P93">
        <v>41.884448998178513</v>
      </c>
      <c r="Q93">
        <v>1.9073017340241796</v>
      </c>
      <c r="R93">
        <v>6.5005543278084712</v>
      </c>
      <c r="S93">
        <v>8.0998827548209373</v>
      </c>
      <c r="T93">
        <v>0</v>
      </c>
      <c r="U93">
        <v>64.031698248565206</v>
      </c>
      <c r="V93">
        <v>6.361849910873441</v>
      </c>
      <c r="W93">
        <v>10.678407182087032</v>
      </c>
      <c r="X93">
        <v>45.259579690481239</v>
      </c>
      <c r="Y93">
        <v>0</v>
      </c>
      <c r="Z93">
        <v>6.0321175199999999</v>
      </c>
      <c r="AA93">
        <v>12.931030944000002</v>
      </c>
      <c r="AB93">
        <v>12.121704815999999</v>
      </c>
      <c r="AC93">
        <v>8.9164694943999994</v>
      </c>
      <c r="AD93">
        <v>11.18580528</v>
      </c>
      <c r="AE93">
        <v>15.167135380800001</v>
      </c>
      <c r="AF93">
        <v>3.024999999999999</v>
      </c>
      <c r="AG93">
        <v>3.9647150399999997</v>
      </c>
      <c r="AH93">
        <v>43.057968720000005</v>
      </c>
      <c r="AI93">
        <v>0</v>
      </c>
      <c r="AJ93">
        <v>0</v>
      </c>
      <c r="AK93">
        <v>15.72772</v>
      </c>
      <c r="AL93">
        <v>0</v>
      </c>
      <c r="AM93">
        <v>0</v>
      </c>
      <c r="AN93">
        <v>0.66954999999999998</v>
      </c>
      <c r="AO93">
        <v>2.3000795999999997</v>
      </c>
      <c r="AP93">
        <v>0.94322591999999972</v>
      </c>
      <c r="AQ93">
        <v>9.6649999999999991</v>
      </c>
      <c r="AR93">
        <v>15.4111776</v>
      </c>
      <c r="AS93">
        <v>9.7861171043999988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30.157615111840574</v>
      </c>
      <c r="BB93">
        <f t="shared" si="1"/>
        <v>838.93795652948506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1.9993837504634777</v>
      </c>
      <c r="L94">
        <v>471.99916139489011</v>
      </c>
      <c r="M94">
        <v>28.228803062718161</v>
      </c>
      <c r="N94">
        <v>36.239365900719172</v>
      </c>
      <c r="O94">
        <v>0</v>
      </c>
      <c r="P94">
        <v>41.884448998178513</v>
      </c>
      <c r="Q94">
        <v>1.9073017340241796</v>
      </c>
      <c r="R94">
        <v>6.5005543278084712</v>
      </c>
      <c r="S94">
        <v>8.0998827548209373</v>
      </c>
      <c r="T94">
        <v>0</v>
      </c>
      <c r="U94">
        <v>64.031698248565206</v>
      </c>
      <c r="V94">
        <v>6.361849910873441</v>
      </c>
      <c r="W94">
        <v>10.678407182087032</v>
      </c>
      <c r="X94">
        <v>45.259579690481239</v>
      </c>
      <c r="Y94">
        <v>0</v>
      </c>
      <c r="Z94">
        <v>6.0321175199999999</v>
      </c>
      <c r="AA94">
        <v>12.931030944000002</v>
      </c>
      <c r="AB94">
        <v>12.121704815999999</v>
      </c>
      <c r="AC94">
        <v>8.9164694943999994</v>
      </c>
      <c r="AD94">
        <v>11.18580528</v>
      </c>
      <c r="AE94">
        <v>15.167135380800001</v>
      </c>
      <c r="AF94">
        <v>3.024999999999999</v>
      </c>
      <c r="AG94">
        <v>3.9647150399999997</v>
      </c>
      <c r="AH94">
        <v>43.057968720000005</v>
      </c>
      <c r="AI94">
        <v>0</v>
      </c>
      <c r="AJ94">
        <v>0</v>
      </c>
      <c r="AK94">
        <v>15.72772</v>
      </c>
      <c r="AL94">
        <v>0</v>
      </c>
      <c r="AM94">
        <v>0</v>
      </c>
      <c r="AN94">
        <v>0.66954999999999998</v>
      </c>
      <c r="AO94">
        <v>2.3000795999999997</v>
      </c>
      <c r="AP94">
        <v>0.94322591999999972</v>
      </c>
      <c r="AQ94">
        <v>9.6649999999999991</v>
      </c>
      <c r="AR94">
        <v>15.4111776</v>
      </c>
      <c r="AS94">
        <v>9.7861171043999988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31.025104102939668</v>
      </c>
      <c r="BB94">
        <f t="shared" si="1"/>
        <v>863.07015027229011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1.9993837504634777</v>
      </c>
      <c r="L95">
        <v>486.99922424789759</v>
      </c>
      <c r="M95">
        <v>28.228803062718161</v>
      </c>
      <c r="N95">
        <v>36.239365900719172</v>
      </c>
      <c r="O95">
        <v>0</v>
      </c>
      <c r="P95">
        <v>41.884448998178513</v>
      </c>
      <c r="Q95">
        <v>1.9073017340241796</v>
      </c>
      <c r="R95">
        <v>6.5005543278084712</v>
      </c>
      <c r="S95">
        <v>8.0998827548209373</v>
      </c>
      <c r="T95">
        <v>0</v>
      </c>
      <c r="U95">
        <v>64.031698248565206</v>
      </c>
      <c r="V95">
        <v>6.361849910873441</v>
      </c>
      <c r="W95">
        <v>10.678407182087032</v>
      </c>
      <c r="X95">
        <v>45.259579690481239</v>
      </c>
      <c r="Y95">
        <v>0</v>
      </c>
      <c r="Z95">
        <v>0</v>
      </c>
      <c r="AA95">
        <v>12.931030944000002</v>
      </c>
      <c r="AB95">
        <v>12.121704815999999</v>
      </c>
      <c r="AC95">
        <v>8.2042615200000011</v>
      </c>
      <c r="AD95">
        <v>8.3893539599999993</v>
      </c>
      <c r="AE95">
        <v>15.167135380800001</v>
      </c>
      <c r="AF95">
        <v>2.7224999999999997</v>
      </c>
      <c r="AG95">
        <v>3.9647150399999997</v>
      </c>
      <c r="AH95">
        <v>39.222845999999997</v>
      </c>
      <c r="AI95">
        <v>0</v>
      </c>
      <c r="AJ95">
        <v>0</v>
      </c>
      <c r="AK95">
        <v>15.72772</v>
      </c>
      <c r="AL95">
        <v>0</v>
      </c>
      <c r="AM95">
        <v>0</v>
      </c>
      <c r="AN95">
        <v>0.66954999999999998</v>
      </c>
      <c r="AO95">
        <v>2.3000795999999997</v>
      </c>
      <c r="AP95">
        <v>0.94322591999999972</v>
      </c>
      <c r="AQ95">
        <v>9.2783999999999978</v>
      </c>
      <c r="AR95">
        <v>15.4111776</v>
      </c>
      <c r="AS95">
        <v>9.7861171043999988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31.057551275027485</v>
      </c>
      <c r="BB95">
        <f t="shared" si="1"/>
        <v>863.9727664188099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1.9993837504634777</v>
      </c>
      <c r="L96">
        <v>496.99887242220422</v>
      </c>
      <c r="M96">
        <v>28.228803062718161</v>
      </c>
      <c r="N96">
        <v>36.239365900719172</v>
      </c>
      <c r="O96">
        <v>0</v>
      </c>
      <c r="P96">
        <v>41.884448998178513</v>
      </c>
      <c r="Q96">
        <v>1.9073017340241796</v>
      </c>
      <c r="R96">
        <v>6.5005543278084712</v>
      </c>
      <c r="S96">
        <v>8.0998827548209373</v>
      </c>
      <c r="T96">
        <v>0</v>
      </c>
      <c r="U96">
        <v>64.031698248565206</v>
      </c>
      <c r="V96">
        <v>6.361849910873441</v>
      </c>
      <c r="W96">
        <v>10.678407182087032</v>
      </c>
      <c r="X96">
        <v>45.259579690481239</v>
      </c>
      <c r="Y96">
        <v>0</v>
      </c>
      <c r="Z96">
        <v>0</v>
      </c>
      <c r="AA96">
        <v>12.931030944000002</v>
      </c>
      <c r="AB96">
        <v>12.121704815999999</v>
      </c>
      <c r="AC96">
        <v>8.2042615200000011</v>
      </c>
      <c r="AD96">
        <v>5.5929026400000001</v>
      </c>
      <c r="AE96">
        <v>15.167135380800001</v>
      </c>
      <c r="AF96">
        <v>2.7224999999999997</v>
      </c>
      <c r="AG96">
        <v>3.9647150399999997</v>
      </c>
      <c r="AH96">
        <v>34.864751999999996</v>
      </c>
      <c r="AI96">
        <v>0</v>
      </c>
      <c r="AJ96">
        <v>0</v>
      </c>
      <c r="AK96">
        <v>15.72772</v>
      </c>
      <c r="AL96">
        <v>0</v>
      </c>
      <c r="AM96">
        <v>0</v>
      </c>
      <c r="AN96">
        <v>0.66954999999999998</v>
      </c>
      <c r="AO96">
        <v>2.3000795999999997</v>
      </c>
      <c r="AP96">
        <v>0.94322591999999972</v>
      </c>
      <c r="AQ96">
        <v>7.2487499999999994</v>
      </c>
      <c r="AR96">
        <v>15.4111776</v>
      </c>
      <c r="AS96">
        <v>9.7861171043999988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31.08584749837102</v>
      </c>
      <c r="BB96">
        <f t="shared" si="1"/>
        <v>864.75992304977296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1.9993837504634777</v>
      </c>
      <c r="L97">
        <v>490.99908199562918</v>
      </c>
      <c r="M97">
        <v>28.228803062718161</v>
      </c>
      <c r="N97">
        <v>36.239365900719172</v>
      </c>
      <c r="O97">
        <v>0</v>
      </c>
      <c r="P97">
        <v>41.884448998178513</v>
      </c>
      <c r="Q97">
        <v>1.9073017340241796</v>
      </c>
      <c r="R97">
        <v>6.5005543278084712</v>
      </c>
      <c r="S97">
        <v>8.0998827548209373</v>
      </c>
      <c r="T97">
        <v>0</v>
      </c>
      <c r="U97">
        <v>64.031698248565206</v>
      </c>
      <c r="V97">
        <v>6.361849910873441</v>
      </c>
      <c r="W97">
        <v>10.678407182087032</v>
      </c>
      <c r="X97">
        <v>45.259579690481239</v>
      </c>
      <c r="Y97">
        <v>0</v>
      </c>
      <c r="Z97">
        <v>0</v>
      </c>
      <c r="AA97">
        <v>12.931030944000002</v>
      </c>
      <c r="AB97">
        <v>12.121704815999999</v>
      </c>
      <c r="AC97">
        <v>8.2042615200000011</v>
      </c>
      <c r="AD97">
        <v>5.5929026400000001</v>
      </c>
      <c r="AE97">
        <v>15.167135380800001</v>
      </c>
      <c r="AF97">
        <v>2.7224999999999997</v>
      </c>
      <c r="AG97">
        <v>3.9647150399999997</v>
      </c>
      <c r="AH97">
        <v>32.918136679999996</v>
      </c>
      <c r="AI97">
        <v>0</v>
      </c>
      <c r="AJ97">
        <v>0</v>
      </c>
      <c r="AK97">
        <v>15.72772</v>
      </c>
      <c r="AL97">
        <v>0</v>
      </c>
      <c r="AM97">
        <v>0</v>
      </c>
      <c r="AN97">
        <v>0.66954999999999998</v>
      </c>
      <c r="AO97">
        <v>2.3000795999999997</v>
      </c>
      <c r="AP97">
        <v>0.94322591999999972</v>
      </c>
      <c r="AQ97">
        <v>6.9587999999999992</v>
      </c>
      <c r="AR97">
        <v>15.4111776</v>
      </c>
      <c r="AS97">
        <v>9.7861171043999988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30.800045809707111</v>
      </c>
      <c r="BB97">
        <f t="shared" si="1"/>
        <v>856.8093689918619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1.9993837504634777</v>
      </c>
      <c r="L98">
        <v>467.99930932829284</v>
      </c>
      <c r="M98">
        <v>28.228803062718161</v>
      </c>
      <c r="N98">
        <v>36.239365900719172</v>
      </c>
      <c r="O98">
        <v>0</v>
      </c>
      <c r="P98">
        <v>41.884448998178513</v>
      </c>
      <c r="Q98">
        <v>1.9073017340241796</v>
      </c>
      <c r="R98">
        <v>6.5005543278084712</v>
      </c>
      <c r="S98">
        <v>8.0998827548209373</v>
      </c>
      <c r="T98">
        <v>0</v>
      </c>
      <c r="U98">
        <v>64.031698248565206</v>
      </c>
      <c r="V98">
        <v>6.361849910873441</v>
      </c>
      <c r="W98">
        <v>10.678407182087032</v>
      </c>
      <c r="X98">
        <v>45.259579690481239</v>
      </c>
      <c r="Y98">
        <v>0</v>
      </c>
      <c r="Z98">
        <v>0</v>
      </c>
      <c r="AA98">
        <v>12.931030944000002</v>
      </c>
      <c r="AB98">
        <v>12.121704815999999</v>
      </c>
      <c r="AC98">
        <v>8.2042615200000011</v>
      </c>
      <c r="AD98">
        <v>5.5929026400000001</v>
      </c>
      <c r="AE98">
        <v>15.167135380800001</v>
      </c>
      <c r="AF98">
        <v>2.7224999999999997</v>
      </c>
      <c r="AG98">
        <v>3.9647150399999997</v>
      </c>
      <c r="AH98">
        <v>28.705312479999996</v>
      </c>
      <c r="AI98">
        <v>0</v>
      </c>
      <c r="AJ98">
        <v>0</v>
      </c>
      <c r="AK98">
        <v>15.72772</v>
      </c>
      <c r="AL98">
        <v>0</v>
      </c>
      <c r="AM98">
        <v>0</v>
      </c>
      <c r="AN98">
        <v>0.66954999999999998</v>
      </c>
      <c r="AO98">
        <v>2.3000795999999997</v>
      </c>
      <c r="AP98">
        <v>0.94322591999999972</v>
      </c>
      <c r="AQ98">
        <v>6.9587999999999992</v>
      </c>
      <c r="AR98">
        <v>15.4111776</v>
      </c>
      <c r="AS98">
        <v>9.7861171043999988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29.855768713551988</v>
      </c>
      <c r="BB98">
        <f t="shared" si="1"/>
        <v>830.54104922068052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0.27037022449418235</v>
      </c>
      <c r="K99">
        <f t="shared" si="2"/>
        <v>0.11857713879856475</v>
      </c>
      <c r="L99">
        <f t="shared" si="2"/>
        <v>10.663978808872207</v>
      </c>
      <c r="M99">
        <f t="shared" si="2"/>
        <v>0.67749127350523752</v>
      </c>
      <c r="N99">
        <f t="shared" si="2"/>
        <v>0.86974478161726143</v>
      </c>
      <c r="O99">
        <f t="shared" si="2"/>
        <v>0</v>
      </c>
      <c r="P99">
        <f t="shared" si="2"/>
        <v>1.0119237438758728</v>
      </c>
      <c r="Q99">
        <f t="shared" si="2"/>
        <v>4.234418282746371E-2</v>
      </c>
      <c r="R99">
        <f t="shared" si="2"/>
        <v>0.12870052005448393</v>
      </c>
      <c r="S99">
        <f t="shared" si="2"/>
        <v>0.16618562632618977</v>
      </c>
      <c r="T99">
        <f t="shared" si="2"/>
        <v>0</v>
      </c>
      <c r="U99">
        <f t="shared" si="2"/>
        <v>1.5367607579655673</v>
      </c>
      <c r="V99">
        <f t="shared" si="2"/>
        <v>0.13051761550148391</v>
      </c>
      <c r="W99">
        <f t="shared" si="2"/>
        <v>0.21914200932216513</v>
      </c>
      <c r="X99">
        <f t="shared" si="2"/>
        <v>1.0189639937309858</v>
      </c>
      <c r="Y99">
        <f t="shared" si="2"/>
        <v>0</v>
      </c>
      <c r="Z99">
        <f t="shared" si="2"/>
        <v>5.1833215719999957E-2</v>
      </c>
      <c r="AA99">
        <f t="shared" si="2"/>
        <v>9.9226854428E-2</v>
      </c>
      <c r="AB99">
        <f t="shared" si="2"/>
        <v>0.20683170047800015</v>
      </c>
      <c r="AC99">
        <f t="shared" si="2"/>
        <v>0.1522740235977999</v>
      </c>
      <c r="AD99">
        <f t="shared" si="2"/>
        <v>0.13982256599999998</v>
      </c>
      <c r="AE99">
        <f t="shared" si="2"/>
        <v>0.36401124913919924</v>
      </c>
      <c r="AF99">
        <f t="shared" si="2"/>
        <v>5.8079999999999972E-2</v>
      </c>
      <c r="AG99">
        <f t="shared" si="2"/>
        <v>9.5153160959999802E-2</v>
      </c>
      <c r="AH99">
        <f t="shared" si="2"/>
        <v>0.66243028800000026</v>
      </c>
      <c r="AI99">
        <f t="shared" si="2"/>
        <v>5.7070053950000012E-2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4.4877333416666644E-2</v>
      </c>
      <c r="AN99">
        <f t="shared" si="2"/>
        <v>1.6069200000000013E-2</v>
      </c>
      <c r="AO99">
        <f t="shared" si="2"/>
        <v>5.1345894599999949E-2</v>
      </c>
      <c r="AP99">
        <f t="shared" si="2"/>
        <v>3.8809816500000011E-2</v>
      </c>
      <c r="AQ99">
        <f t="shared" si="2"/>
        <v>8.4302962499999981E-2</v>
      </c>
      <c r="AR99">
        <f t="shared" si="2"/>
        <v>0.37393274879999966</v>
      </c>
      <c r="AS99">
        <f t="shared" si="2"/>
        <v>0.23596626236039964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2E-3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0.69282741978443196</v>
      </c>
      <c r="BB99">
        <f t="shared" si="1"/>
        <v>19.273375867557291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441</v>
      </c>
      <c r="BA1" s="233" t="s">
        <v>189</v>
      </c>
      <c r="BB1" s="217" t="s">
        <v>142</v>
      </c>
    </row>
    <row r="2" spans="1:54">
      <c r="A2" s="217"/>
      <c r="AS2" s="20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70.53</v>
      </c>
      <c r="BA3">
        <v>2.4400000000000119</v>
      </c>
      <c r="BB3">
        <f>SUM(B3:AZ3)-BA3</f>
        <v>68.089999999999989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70.009999999999991</v>
      </c>
      <c r="BA4">
        <v>2.4200000000000017</v>
      </c>
      <c r="BB4">
        <f t="shared" ref="BB4:BB67" si="0">SUM(B4:AZ4)-BA4</f>
        <v>67.589999999999989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70.009999999999991</v>
      </c>
      <c r="BA5">
        <v>2.4200000000000017</v>
      </c>
      <c r="BB5">
        <f t="shared" si="0"/>
        <v>67.589999999999989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70.009999999999991</v>
      </c>
      <c r="BA6">
        <v>2.4200000000000017</v>
      </c>
      <c r="BB6">
        <f t="shared" si="0"/>
        <v>67.589999999999989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70.009999999999991</v>
      </c>
      <c r="BA7">
        <v>2.4299999999999926</v>
      </c>
      <c r="BB7">
        <f t="shared" si="0"/>
        <v>67.58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70.009999999999991</v>
      </c>
      <c r="BA8">
        <v>2.4299999999999926</v>
      </c>
      <c r="BB8">
        <f t="shared" si="0"/>
        <v>67.58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69.949999999999989</v>
      </c>
      <c r="BA9">
        <v>2.4299999999999926</v>
      </c>
      <c r="BB9">
        <f t="shared" si="0"/>
        <v>67.52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69.949999999999989</v>
      </c>
      <c r="BA10">
        <v>2.4299999999999926</v>
      </c>
      <c r="BB10">
        <f t="shared" si="0"/>
        <v>67.52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69.299999999999983</v>
      </c>
      <c r="BA11">
        <v>2.4099999999999966</v>
      </c>
      <c r="BB11">
        <f t="shared" si="0"/>
        <v>66.889999999999986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69.299999999999983</v>
      </c>
      <c r="BA12">
        <v>2.4099999999999966</v>
      </c>
      <c r="BB12">
        <f t="shared" si="0"/>
        <v>66.889999999999986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69.319999999999993</v>
      </c>
      <c r="BA13">
        <v>2.4200000000000017</v>
      </c>
      <c r="BB13">
        <f t="shared" si="0"/>
        <v>66.899999999999991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69.319999999999993</v>
      </c>
      <c r="BA14">
        <v>2.4200000000000017</v>
      </c>
      <c r="BB14">
        <f t="shared" si="0"/>
        <v>66.899999999999991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69.109999999999985</v>
      </c>
      <c r="BA15">
        <v>2.4099999999999966</v>
      </c>
      <c r="BB15">
        <f t="shared" si="0"/>
        <v>66.699999999999989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69.259999999999991</v>
      </c>
      <c r="BA16">
        <v>2.4099999999999966</v>
      </c>
      <c r="BB16">
        <f t="shared" si="0"/>
        <v>66.849999999999994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69.199999999999989</v>
      </c>
      <c r="BA17">
        <v>2.4099999999999966</v>
      </c>
      <c r="BB17">
        <f t="shared" si="0"/>
        <v>66.789999999999992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69.199999999999989</v>
      </c>
      <c r="BA18">
        <v>2.4099999999999966</v>
      </c>
      <c r="BB18">
        <f t="shared" si="0"/>
        <v>66.789999999999992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69.239999999999981</v>
      </c>
      <c r="BA19">
        <v>2.4099999999999966</v>
      </c>
      <c r="BB19">
        <f t="shared" si="0"/>
        <v>66.829999999999984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69.259999999999991</v>
      </c>
      <c r="BA20">
        <v>2.4099999999999966</v>
      </c>
      <c r="BB20">
        <f t="shared" si="0"/>
        <v>66.849999999999994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69.299999999999983</v>
      </c>
      <c r="BA21">
        <v>2.4099999999999966</v>
      </c>
      <c r="BB21">
        <f t="shared" si="0"/>
        <v>66.889999999999986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69.299999999999983</v>
      </c>
      <c r="BA22">
        <v>2.4099999999999966</v>
      </c>
      <c r="BB22">
        <f t="shared" si="0"/>
        <v>66.889999999999986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69.299999999999983</v>
      </c>
      <c r="BA23">
        <v>2.4099999999999966</v>
      </c>
      <c r="BB23">
        <f t="shared" si="0"/>
        <v>66.889999999999986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69.299999999999983</v>
      </c>
      <c r="BA24">
        <v>2.4099999999999966</v>
      </c>
      <c r="BB24">
        <f t="shared" si="0"/>
        <v>66.889999999999986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69.299999999999983</v>
      </c>
      <c r="BA25">
        <v>2.4099999999999966</v>
      </c>
      <c r="BB25">
        <f t="shared" si="0"/>
        <v>66.889999999999986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69.399999999999991</v>
      </c>
      <c r="BA26">
        <v>2.4099999999999966</v>
      </c>
      <c r="BB26">
        <f t="shared" si="0"/>
        <v>66.989999999999995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70.029999999999987</v>
      </c>
      <c r="BA27">
        <v>2.4299999999999926</v>
      </c>
      <c r="BB27">
        <f t="shared" si="0"/>
        <v>67.599999999999994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70.049999999999983</v>
      </c>
      <c r="BA28">
        <v>2.4299999999999926</v>
      </c>
      <c r="BB28">
        <f t="shared" si="0"/>
        <v>67.61999999999999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70.429999999999978</v>
      </c>
      <c r="BA29">
        <v>2.4399999999999835</v>
      </c>
      <c r="BB29">
        <f t="shared" si="0"/>
        <v>67.989999999999995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70.429999999999978</v>
      </c>
      <c r="BA30">
        <v>2.4399999999999835</v>
      </c>
      <c r="BB30">
        <f t="shared" si="0"/>
        <v>67.989999999999995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70.249999999999986</v>
      </c>
      <c r="BA31">
        <v>2.4299999999999926</v>
      </c>
      <c r="BB31">
        <f t="shared" si="0"/>
        <v>67.819999999999993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70.249999999999986</v>
      </c>
      <c r="BA32">
        <v>2.4299999999999926</v>
      </c>
      <c r="BB32">
        <f t="shared" si="0"/>
        <v>67.819999999999993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70.339999999999975</v>
      </c>
      <c r="BA33">
        <v>2.4399999999999835</v>
      </c>
      <c r="BB33">
        <f t="shared" si="0"/>
        <v>67.899999999999991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70.339999999999975</v>
      </c>
      <c r="BA34">
        <v>2.4399999999999835</v>
      </c>
      <c r="BB34">
        <f t="shared" si="0"/>
        <v>67.899999999999991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70.219999999999985</v>
      </c>
      <c r="BA35">
        <v>2.4399999999999835</v>
      </c>
      <c r="BB35">
        <f t="shared" si="0"/>
        <v>67.78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70.219999999999985</v>
      </c>
      <c r="BA36">
        <v>2.4399999999999835</v>
      </c>
      <c r="BB36">
        <f t="shared" si="0"/>
        <v>67.78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70.649999999999991</v>
      </c>
      <c r="BA37">
        <v>2.4499999999999886</v>
      </c>
      <c r="BB37">
        <f t="shared" si="0"/>
        <v>68.2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70.779999999999987</v>
      </c>
      <c r="BA38">
        <v>2.4599999999999937</v>
      </c>
      <c r="BB38">
        <f t="shared" si="0"/>
        <v>68.319999999999993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71.219999999999985</v>
      </c>
      <c r="BA39">
        <v>2.4699999999999989</v>
      </c>
      <c r="BB39">
        <f t="shared" si="0"/>
        <v>68.749999999999986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71.649999999999991</v>
      </c>
      <c r="BA40">
        <v>2.480000000000004</v>
      </c>
      <c r="BB40">
        <f t="shared" si="0"/>
        <v>69.169999999999987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71.649999999999991</v>
      </c>
      <c r="BA41">
        <v>2.480000000000004</v>
      </c>
      <c r="BB41">
        <f t="shared" si="0"/>
        <v>69.169999999999987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72.36999999999999</v>
      </c>
      <c r="BA42">
        <v>2.5100000000000051</v>
      </c>
      <c r="BB42">
        <f t="shared" si="0"/>
        <v>69.859999999999985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73.679999999999993</v>
      </c>
      <c r="BA43">
        <v>2.5499999999999972</v>
      </c>
      <c r="BB43">
        <f t="shared" si="0"/>
        <v>71.13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74.049999999999983</v>
      </c>
      <c r="BA44">
        <v>2.569999999999979</v>
      </c>
      <c r="BB44">
        <f t="shared" si="0"/>
        <v>71.48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74.049999999999983</v>
      </c>
      <c r="BA45">
        <v>2.569999999999979</v>
      </c>
      <c r="BB45">
        <f t="shared" si="0"/>
        <v>71.48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74.689999999999984</v>
      </c>
      <c r="BA46">
        <v>2.589999999999975</v>
      </c>
      <c r="BB46">
        <f t="shared" si="0"/>
        <v>72.100000000000009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74.929999999999978</v>
      </c>
      <c r="BA47">
        <v>2.609999999999971</v>
      </c>
      <c r="BB47">
        <f t="shared" si="0"/>
        <v>72.320000000000007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75.139999999999986</v>
      </c>
      <c r="BA48">
        <v>2.6099999999999852</v>
      </c>
      <c r="BB48">
        <f t="shared" si="0"/>
        <v>72.53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75.349999999999994</v>
      </c>
      <c r="BA49">
        <v>2.6199999999999903</v>
      </c>
      <c r="BB49">
        <f t="shared" si="0"/>
        <v>72.73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75.349999999999994</v>
      </c>
      <c r="BA50">
        <v>2.6199999999999903</v>
      </c>
      <c r="BB50">
        <f t="shared" si="0"/>
        <v>72.73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75.349999999999994</v>
      </c>
      <c r="BA51">
        <v>2.6199999999999903</v>
      </c>
      <c r="BB51">
        <f t="shared" si="0"/>
        <v>72.73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75.989999999999981</v>
      </c>
      <c r="BA52">
        <v>2.6399999999999721</v>
      </c>
      <c r="BB52">
        <f t="shared" si="0"/>
        <v>73.350000000000009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76.639999999999986</v>
      </c>
      <c r="BA53">
        <v>2.6699999999999733</v>
      </c>
      <c r="BB53">
        <f t="shared" si="0"/>
        <v>73.970000000000013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77.109999999999985</v>
      </c>
      <c r="BA54">
        <v>2.6799999999999784</v>
      </c>
      <c r="BB54">
        <f t="shared" si="0"/>
        <v>74.430000000000007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77.939999999999984</v>
      </c>
      <c r="BA55">
        <v>2.7099999999999653</v>
      </c>
      <c r="BB55">
        <f t="shared" si="0"/>
        <v>75.230000000000018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78.689999999999984</v>
      </c>
      <c r="BA56">
        <v>2.7399999999999665</v>
      </c>
      <c r="BB56">
        <f t="shared" si="0"/>
        <v>75.950000000000017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78.679999999999993</v>
      </c>
      <c r="BA57">
        <v>2.7399999999999665</v>
      </c>
      <c r="BB57">
        <f t="shared" si="0"/>
        <v>75.940000000000026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78.679999999999993</v>
      </c>
      <c r="BA58">
        <v>2.7399999999999665</v>
      </c>
      <c r="BB58">
        <f t="shared" si="0"/>
        <v>75.940000000000026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78.459999999999994</v>
      </c>
      <c r="BA59">
        <v>2.7299999999999756</v>
      </c>
      <c r="BB59">
        <f t="shared" si="0"/>
        <v>75.730000000000018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78.459999999999994</v>
      </c>
      <c r="BA60">
        <v>2.7299999999999756</v>
      </c>
      <c r="BB60">
        <f t="shared" si="0"/>
        <v>75.730000000000018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78.3</v>
      </c>
      <c r="BA61">
        <v>2.7199999999999847</v>
      </c>
      <c r="BB61">
        <f t="shared" si="0"/>
        <v>75.580000000000013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78.2</v>
      </c>
      <c r="BA62">
        <v>2.7199999999999847</v>
      </c>
      <c r="BB62">
        <f t="shared" si="0"/>
        <v>75.480000000000018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78.2</v>
      </c>
      <c r="BA63">
        <v>2.7199999999999847</v>
      </c>
      <c r="BB63">
        <f t="shared" si="0"/>
        <v>75.480000000000018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78.2</v>
      </c>
      <c r="BA64">
        <v>2.7199999999999847</v>
      </c>
      <c r="BB64">
        <f t="shared" si="0"/>
        <v>75.480000000000018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78.349999999999994</v>
      </c>
      <c r="BA65">
        <v>2.7299999999999756</v>
      </c>
      <c r="BB65">
        <f t="shared" si="0"/>
        <v>75.620000000000019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78.349999999999994</v>
      </c>
      <c r="BA66">
        <v>2.7299999999999756</v>
      </c>
      <c r="BB66">
        <f t="shared" si="0"/>
        <v>75.620000000000019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78.349999999999994</v>
      </c>
      <c r="BA67">
        <v>2.7299999999999756</v>
      </c>
      <c r="BB67">
        <f t="shared" si="0"/>
        <v>75.620000000000019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78.349999999999994</v>
      </c>
      <c r="BA68">
        <v>2.7299999999999756</v>
      </c>
      <c r="BB68">
        <f t="shared" ref="BB68:BB99" si="1">SUM(B68:AZ68)-BA68</f>
        <v>75.620000000000019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78.179999999999993</v>
      </c>
      <c r="BA69">
        <v>2.7199999999999704</v>
      </c>
      <c r="BB69">
        <f t="shared" si="1"/>
        <v>75.460000000000022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78.179999999999993</v>
      </c>
      <c r="BA70">
        <v>2.7199999999999704</v>
      </c>
      <c r="BB70">
        <f t="shared" si="1"/>
        <v>75.460000000000022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78.02</v>
      </c>
      <c r="BA71">
        <v>2.7099999999999795</v>
      </c>
      <c r="BB71">
        <f t="shared" si="1"/>
        <v>75.310000000000016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78.02</v>
      </c>
      <c r="BA72">
        <v>2.7099999999999795</v>
      </c>
      <c r="BB72">
        <f t="shared" si="1"/>
        <v>75.310000000000016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78.02</v>
      </c>
      <c r="BA73">
        <v>2.7099999999999795</v>
      </c>
      <c r="BB73">
        <f t="shared" si="1"/>
        <v>75.310000000000016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78.02</v>
      </c>
      <c r="BA74">
        <v>2.7099999999999795</v>
      </c>
      <c r="BB74">
        <f t="shared" si="1"/>
        <v>75.310000000000016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77.930000000000007</v>
      </c>
      <c r="BA75">
        <v>2.7200000000000131</v>
      </c>
      <c r="BB75">
        <f t="shared" si="1"/>
        <v>75.209999999999994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77.930000000000007</v>
      </c>
      <c r="BA76">
        <v>2.7200000000000131</v>
      </c>
      <c r="BB76">
        <f t="shared" si="1"/>
        <v>75.209999999999994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77.930000000000007</v>
      </c>
      <c r="BA77">
        <v>2.7200000000000131</v>
      </c>
      <c r="BB77">
        <f t="shared" si="1"/>
        <v>75.209999999999994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77.930000000000007</v>
      </c>
      <c r="BA78">
        <v>2.7200000000000131</v>
      </c>
      <c r="BB78">
        <f t="shared" si="1"/>
        <v>75.209999999999994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77.900000000000006</v>
      </c>
      <c r="BA79">
        <v>2.710000000000008</v>
      </c>
      <c r="BB79">
        <f t="shared" si="1"/>
        <v>75.19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77.900000000000006</v>
      </c>
      <c r="BA80">
        <v>2.710000000000008</v>
      </c>
      <c r="BB80">
        <f t="shared" si="1"/>
        <v>75.19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77.900000000000006</v>
      </c>
      <c r="BA81">
        <v>2.710000000000008</v>
      </c>
      <c r="BB81">
        <f t="shared" si="1"/>
        <v>75.19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77.900000000000006</v>
      </c>
      <c r="BA82">
        <v>2.710000000000008</v>
      </c>
      <c r="BB82">
        <f t="shared" si="1"/>
        <v>75.19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77.900000000000006</v>
      </c>
      <c r="BA83">
        <v>2.710000000000008</v>
      </c>
      <c r="BB83">
        <f t="shared" si="1"/>
        <v>75.19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77.900000000000006</v>
      </c>
      <c r="BA84">
        <v>2.710000000000008</v>
      </c>
      <c r="BB84">
        <f t="shared" si="1"/>
        <v>75.19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77.900000000000006</v>
      </c>
      <c r="BA85">
        <v>2.710000000000008</v>
      </c>
      <c r="BB85">
        <f t="shared" si="1"/>
        <v>75.19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77.900000000000006</v>
      </c>
      <c r="BA86">
        <v>2.710000000000008</v>
      </c>
      <c r="BB86">
        <f t="shared" si="1"/>
        <v>75.19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78.010000000000005</v>
      </c>
      <c r="BA87">
        <v>2.710000000000008</v>
      </c>
      <c r="BB87">
        <f t="shared" si="1"/>
        <v>75.3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78.010000000000005</v>
      </c>
      <c r="BA88">
        <v>2.710000000000008</v>
      </c>
      <c r="BB88">
        <f t="shared" si="1"/>
        <v>75.3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78.010000000000005</v>
      </c>
      <c r="BA89">
        <v>2.710000000000008</v>
      </c>
      <c r="BB89">
        <f t="shared" si="1"/>
        <v>75.3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78.010000000000005</v>
      </c>
      <c r="BA90">
        <v>2.710000000000008</v>
      </c>
      <c r="BB90">
        <f t="shared" si="1"/>
        <v>75.3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78.320000000000007</v>
      </c>
      <c r="BA91">
        <v>2.7099999999999937</v>
      </c>
      <c r="BB91">
        <f t="shared" si="1"/>
        <v>75.610000000000014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78.320000000000007</v>
      </c>
      <c r="BA92">
        <v>2.7099999999999937</v>
      </c>
      <c r="BB92">
        <f t="shared" si="1"/>
        <v>75.610000000000014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78.23</v>
      </c>
      <c r="BA93">
        <v>2.7000000000000028</v>
      </c>
      <c r="BB93">
        <f t="shared" si="1"/>
        <v>75.53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78.13000000000001</v>
      </c>
      <c r="BA94">
        <v>2.7000000000000028</v>
      </c>
      <c r="BB94">
        <f t="shared" si="1"/>
        <v>75.430000000000007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78.13000000000001</v>
      </c>
      <c r="BA95">
        <v>2.7000000000000028</v>
      </c>
      <c r="BB95">
        <f t="shared" si="1"/>
        <v>75.430000000000007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78.13000000000001</v>
      </c>
      <c r="BA96">
        <v>2.7000000000000028</v>
      </c>
      <c r="BB96">
        <f t="shared" si="1"/>
        <v>75.430000000000007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78.13000000000001</v>
      </c>
      <c r="BA97">
        <v>2.7000000000000028</v>
      </c>
      <c r="BB97">
        <f t="shared" si="1"/>
        <v>75.430000000000007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78.13000000000001</v>
      </c>
      <c r="BA98">
        <v>2.7000000000000028</v>
      </c>
      <c r="BB98">
        <f t="shared" si="1"/>
        <v>75.430000000000007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1.7850575000000002</v>
      </c>
      <c r="BA99">
        <f t="shared" si="2"/>
        <v>6.2012499999999762E-2</v>
      </c>
      <c r="BB99">
        <f t="shared" si="1"/>
        <v>1.7230450000000004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3" t="s">
        <v>189</v>
      </c>
      <c r="BB1" s="217" t="s">
        <v>142</v>
      </c>
    </row>
    <row r="2" spans="1:54">
      <c r="A2" s="217"/>
      <c r="AS2" s="169"/>
      <c r="AT2" s="169"/>
      <c r="AU2" s="169"/>
      <c r="AV2" s="169"/>
      <c r="AW2" s="169"/>
      <c r="AX2" s="169"/>
      <c r="AY2" s="169"/>
      <c r="AZ2" s="169"/>
      <c r="BA2" s="233"/>
      <c r="BB2" s="21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12.36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0.42889199999999938</v>
      </c>
      <c r="BB3">
        <f>SUM(B3:AZ3)-BA3</f>
        <v>11.931108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12.36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0.42889199999999938</v>
      </c>
      <c r="BB4">
        <f t="shared" ref="BB4:BB67" si="0">SUM(B4:AZ4)-BA4</f>
        <v>11.931108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12.36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0.42889199999999938</v>
      </c>
      <c r="BB5">
        <f t="shared" si="0"/>
        <v>11.931108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12.36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0.42889199999999938</v>
      </c>
      <c r="BB6">
        <f t="shared" si="0"/>
        <v>11.931108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12.36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0.42889199999999938</v>
      </c>
      <c r="BB7">
        <f t="shared" si="0"/>
        <v>11.931108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9.2705690000000001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0.32168899999999923</v>
      </c>
      <c r="BB8">
        <f t="shared" si="0"/>
        <v>8.9488800000000008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12.36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0.42889199999999938</v>
      </c>
      <c r="BB9">
        <f t="shared" si="0"/>
        <v>11.931108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12.36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0.42889199999999938</v>
      </c>
      <c r="BB10">
        <f t="shared" si="0"/>
        <v>11.931108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12.36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0.42889199999999938</v>
      </c>
      <c r="BB11">
        <f t="shared" si="0"/>
        <v>11.931108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12.36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0.42889199999999938</v>
      </c>
      <c r="BB12">
        <f t="shared" si="0"/>
        <v>11.931108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12.36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0.42889199999999938</v>
      </c>
      <c r="BB13">
        <f t="shared" si="0"/>
        <v>11.931108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12.36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0.42889199999999938</v>
      </c>
      <c r="BB14">
        <f t="shared" si="0"/>
        <v>11.931108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9.7664190000000008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0.33889500000000083</v>
      </c>
      <c r="BB15">
        <f t="shared" si="0"/>
        <v>9.427524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12.36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0.42889199999999938</v>
      </c>
      <c r="BB16">
        <f t="shared" si="0"/>
        <v>11.931108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12.36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0.42889199999999938</v>
      </c>
      <c r="BB17">
        <f t="shared" si="0"/>
        <v>11.931108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12.36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0.42889199999999938</v>
      </c>
      <c r="BB18">
        <f t="shared" si="0"/>
        <v>11.931108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12.36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0.42889199999999938</v>
      </c>
      <c r="BB19">
        <f t="shared" si="0"/>
        <v>11.931108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12.36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0.42889199999999938</v>
      </c>
      <c r="BB20">
        <f t="shared" si="0"/>
        <v>11.931108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12.36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0.42889199999999938</v>
      </c>
      <c r="BB21">
        <f t="shared" si="0"/>
        <v>11.931108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12.36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0.42889199999999938</v>
      </c>
      <c r="BB22">
        <f t="shared" si="0"/>
        <v>11.931108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12.36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0.42889199999999938</v>
      </c>
      <c r="BB23">
        <f t="shared" si="0"/>
        <v>11.931108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12.36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0.42889199999999938</v>
      </c>
      <c r="BB24">
        <f t="shared" si="0"/>
        <v>11.931108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12.36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0.42889199999999938</v>
      </c>
      <c r="BB25">
        <f t="shared" si="0"/>
        <v>11.931108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0.42889199999999938</v>
      </c>
      <c r="BB26">
        <f t="shared" si="0"/>
        <v>11.931108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12.36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0.42889199999999938</v>
      </c>
      <c r="BB27">
        <f t="shared" si="0"/>
        <v>11.931108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12.36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0.42889199999999938</v>
      </c>
      <c r="BB28">
        <f t="shared" si="0"/>
        <v>11.931108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12.36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0.42889199999999938</v>
      </c>
      <c r="BB29">
        <f t="shared" si="0"/>
        <v>11.931108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12.36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0.42889199999999938</v>
      </c>
      <c r="BB30">
        <f t="shared" si="0"/>
        <v>11.931108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12.36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0.42889199999999938</v>
      </c>
      <c r="BB31">
        <f t="shared" si="0"/>
        <v>11.931108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12.36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0.42889199999999938</v>
      </c>
      <c r="BB32">
        <f t="shared" si="0"/>
        <v>11.931108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12.36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0.42889199999999938</v>
      </c>
      <c r="BB33">
        <f t="shared" si="0"/>
        <v>11.931108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12.36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0.42889199999999938</v>
      </c>
      <c r="BB34">
        <f t="shared" si="0"/>
        <v>11.931108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12.36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0.42889199999999938</v>
      </c>
      <c r="BB35">
        <f t="shared" si="0"/>
        <v>11.931108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12.36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0.42889199999999938</v>
      </c>
      <c r="BB36">
        <f t="shared" si="0"/>
        <v>11.931108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14.007999999999999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0.48607799999999912</v>
      </c>
      <c r="BB37">
        <f t="shared" si="0"/>
        <v>13.521922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14.007999999999999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0.48607799999999912</v>
      </c>
      <c r="BB38">
        <f t="shared" si="0"/>
        <v>13.521922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14.007999999999999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0.48607799999999912</v>
      </c>
      <c r="BB39">
        <f t="shared" si="0"/>
        <v>13.521922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14.007999999999999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0.48607799999999912</v>
      </c>
      <c r="BB40">
        <f t="shared" si="0"/>
        <v>13.521922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14.832000000000001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0.51467000000000063</v>
      </c>
      <c r="BB41">
        <f t="shared" si="0"/>
        <v>14.31733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0.52038899999999977</v>
      </c>
      <c r="BB42">
        <f t="shared" si="0"/>
        <v>14.476411000000001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0.52038899999999977</v>
      </c>
      <c r="BB43">
        <f t="shared" si="0"/>
        <v>14.476411000000001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0.52038899999999977</v>
      </c>
      <c r="BB44">
        <f t="shared" si="0"/>
        <v>14.476411000000001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0.52038899999999977</v>
      </c>
      <c r="BB45">
        <f t="shared" si="0"/>
        <v>14.476411000000001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0.52038899999999977</v>
      </c>
      <c r="BB46">
        <f t="shared" si="0"/>
        <v>14.476411000000001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0.52038899999999977</v>
      </c>
      <c r="BB47">
        <f t="shared" si="0"/>
        <v>14.476411000000001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0.52038899999999977</v>
      </c>
      <c r="BB48">
        <f t="shared" si="0"/>
        <v>14.476411000000001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0.52038899999999977</v>
      </c>
      <c r="BB49">
        <f t="shared" si="0"/>
        <v>14.476411000000001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0.52038899999999977</v>
      </c>
      <c r="BB50">
        <f t="shared" si="0"/>
        <v>14.476411000000001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0.52038899999999977</v>
      </c>
      <c r="BB51">
        <f t="shared" si="0"/>
        <v>14.476411000000001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0.52038899999999977</v>
      </c>
      <c r="BB52">
        <f t="shared" si="0"/>
        <v>14.476411000000001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0.52038899999999977</v>
      </c>
      <c r="BB53">
        <f t="shared" si="0"/>
        <v>14.476411000000001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0.52038899999999977</v>
      </c>
      <c r="BB54">
        <f t="shared" si="0"/>
        <v>14.476411000000001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0.52038899999999977</v>
      </c>
      <c r="BB55">
        <f t="shared" si="0"/>
        <v>14.476411000000001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0.52038899999999977</v>
      </c>
      <c r="BB56">
        <f t="shared" si="0"/>
        <v>14.476411000000001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0.52038899999999977</v>
      </c>
      <c r="BB57">
        <f t="shared" si="0"/>
        <v>14.476411000000001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0.52038899999999977</v>
      </c>
      <c r="BB58">
        <f t="shared" si="0"/>
        <v>14.476411000000001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0.52038899999999977</v>
      </c>
      <c r="BB59">
        <f t="shared" si="0"/>
        <v>14.476411000000001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0.52038899999999977</v>
      </c>
      <c r="BB60">
        <f t="shared" si="0"/>
        <v>14.476411000000001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0.52038899999999977</v>
      </c>
      <c r="BB61">
        <f t="shared" si="0"/>
        <v>14.476411000000001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0.52038899999999977</v>
      </c>
      <c r="BB62">
        <f t="shared" si="0"/>
        <v>14.476411000000001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0.52038899999999977</v>
      </c>
      <c r="BB63">
        <f t="shared" si="0"/>
        <v>14.476411000000001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0.52038899999999977</v>
      </c>
      <c r="BB64">
        <f t="shared" si="0"/>
        <v>14.476411000000001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0.52038899999999977</v>
      </c>
      <c r="BB65">
        <f t="shared" si="0"/>
        <v>14.476411000000001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0.52038899999999977</v>
      </c>
      <c r="BB66">
        <f t="shared" si="0"/>
        <v>14.476411000000001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0.52038899999999977</v>
      </c>
      <c r="BB67">
        <f t="shared" si="0"/>
        <v>14.476411000000001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0.52038899999999977</v>
      </c>
      <c r="BB68">
        <f t="shared" ref="BB68:BB99" si="1">SUM(B68:AZ68)-BA68</f>
        <v>14.476411000000001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0.52038899999999977</v>
      </c>
      <c r="BB69">
        <f t="shared" si="1"/>
        <v>14.476411000000001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0.52038899999999977</v>
      </c>
      <c r="BB70">
        <f t="shared" si="1"/>
        <v>14.476411000000001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0.52038899999999977</v>
      </c>
      <c r="BB71">
        <f t="shared" si="1"/>
        <v>14.476411000000001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0.52038899999999977</v>
      </c>
      <c r="BB72">
        <f t="shared" si="1"/>
        <v>14.476411000000001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0.52038899999999977</v>
      </c>
      <c r="BB73">
        <f t="shared" si="1"/>
        <v>14.476411000000001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0.52038899999999977</v>
      </c>
      <c r="BB74">
        <f t="shared" si="1"/>
        <v>14.476411000000001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0.52038899999999977</v>
      </c>
      <c r="BB75">
        <f t="shared" si="1"/>
        <v>14.476411000000001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0.52038899999999977</v>
      </c>
      <c r="BB76">
        <f t="shared" si="1"/>
        <v>14.476411000000001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0.52038899999999977</v>
      </c>
      <c r="BB77">
        <f t="shared" si="1"/>
        <v>14.476411000000001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12.36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0.42889199999999938</v>
      </c>
      <c r="BB78">
        <f t="shared" si="1"/>
        <v>11.931108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0.52038899999999977</v>
      </c>
      <c r="BB79">
        <f t="shared" si="1"/>
        <v>14.476411000000001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0.52038899999999977</v>
      </c>
      <c r="BB80">
        <f t="shared" si="1"/>
        <v>14.476411000000001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0.52038899999999977</v>
      </c>
      <c r="BB81">
        <f t="shared" si="1"/>
        <v>14.476411000000001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0.52038899999999977</v>
      </c>
      <c r="BB82">
        <f t="shared" si="1"/>
        <v>14.476411000000001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0.52038899999999977</v>
      </c>
      <c r="BB83">
        <f t="shared" si="1"/>
        <v>14.476411000000001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0.52038899999999977</v>
      </c>
      <c r="BB84">
        <f t="shared" si="1"/>
        <v>14.476411000000001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0.52038899999999977</v>
      </c>
      <c r="BB85">
        <f t="shared" si="1"/>
        <v>14.476411000000001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0.52038899999999977</v>
      </c>
      <c r="BB86">
        <f t="shared" si="1"/>
        <v>14.476411000000001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0.52038899999999977</v>
      </c>
      <c r="BB87">
        <f t="shared" si="1"/>
        <v>14.476411000000001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0.52038899999999977</v>
      </c>
      <c r="BB88">
        <f t="shared" si="1"/>
        <v>14.476411000000001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0.52038899999999977</v>
      </c>
      <c r="BB89">
        <f t="shared" si="1"/>
        <v>14.476411000000001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0.52038899999999977</v>
      </c>
      <c r="BB90">
        <f t="shared" si="1"/>
        <v>14.476411000000001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0.52038899999999977</v>
      </c>
      <c r="BB91">
        <f t="shared" si="1"/>
        <v>14.476411000000001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0.52038899999999977</v>
      </c>
      <c r="BB92">
        <f t="shared" si="1"/>
        <v>14.476411000000001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0.52038899999999977</v>
      </c>
      <c r="BB93">
        <f t="shared" si="1"/>
        <v>14.476411000000001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0.52038899999999977</v>
      </c>
      <c r="BB94">
        <f t="shared" si="1"/>
        <v>14.476411000000001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0.52038899999999977</v>
      </c>
      <c r="BB95">
        <f t="shared" si="1"/>
        <v>14.476411000000001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0.52038899999999977</v>
      </c>
      <c r="BB96">
        <f t="shared" si="1"/>
        <v>14.476411000000001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0.52038899999999977</v>
      </c>
      <c r="BB97">
        <f t="shared" si="1"/>
        <v>14.476411000000001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0.52038899999999977</v>
      </c>
      <c r="BB98">
        <f t="shared" si="1"/>
        <v>14.476411000000001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0.33440044699999955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1.1603696500000015E-2</v>
      </c>
      <c r="BB99">
        <f t="shared" si="1"/>
        <v>0.32279675049999951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494.56</v>
      </c>
      <c r="L3" s="201">
        <v>10.66</v>
      </c>
      <c r="M3" s="201">
        <v>61.56</v>
      </c>
      <c r="N3" s="201">
        <v>50.08</v>
      </c>
      <c r="O3" s="201">
        <v>70.739999999999995</v>
      </c>
      <c r="P3" s="201">
        <v>26.58</v>
      </c>
      <c r="Q3" s="201">
        <v>2.5499999999999998</v>
      </c>
      <c r="R3" s="201">
        <v>8.06</v>
      </c>
      <c r="S3" s="201">
        <v>11.19</v>
      </c>
      <c r="T3" s="201">
        <v>0</v>
      </c>
      <c r="U3" s="201">
        <v>59.99</v>
      </c>
      <c r="V3" s="201">
        <v>8.7799999999999994</v>
      </c>
      <c r="W3" s="201">
        <v>14.75</v>
      </c>
      <c r="X3" s="201">
        <v>62.54</v>
      </c>
      <c r="Y3" s="201">
        <v>0</v>
      </c>
      <c r="Z3" s="201">
        <v>0</v>
      </c>
      <c r="AA3" s="201">
        <v>38.25</v>
      </c>
      <c r="AB3" s="201">
        <v>0</v>
      </c>
      <c r="AC3" s="201">
        <v>13.56</v>
      </c>
      <c r="AD3" s="201">
        <v>0</v>
      </c>
      <c r="AE3" s="201">
        <v>0</v>
      </c>
      <c r="AF3" s="201">
        <v>0</v>
      </c>
      <c r="AG3" s="201">
        <v>17.54</v>
      </c>
      <c r="AH3" s="201">
        <v>0</v>
      </c>
      <c r="AI3" s="201">
        <v>28</v>
      </c>
      <c r="AJ3" s="201">
        <v>0</v>
      </c>
      <c r="AK3" s="201">
        <v>99.62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494.56</v>
      </c>
      <c r="L4" s="201">
        <v>10.66</v>
      </c>
      <c r="M4" s="201">
        <v>61.56</v>
      </c>
      <c r="N4" s="201">
        <v>50.08</v>
      </c>
      <c r="O4" s="201">
        <v>70.739999999999995</v>
      </c>
      <c r="P4" s="201">
        <v>26.58</v>
      </c>
      <c r="Q4" s="201">
        <v>2.5499999999999998</v>
      </c>
      <c r="R4" s="201">
        <v>8.06</v>
      </c>
      <c r="S4" s="201">
        <v>11.19</v>
      </c>
      <c r="T4" s="201">
        <v>0</v>
      </c>
      <c r="U4" s="201">
        <v>59.99</v>
      </c>
      <c r="V4" s="201">
        <v>8.7799999999999994</v>
      </c>
      <c r="W4" s="201">
        <v>14.75</v>
      </c>
      <c r="X4" s="201">
        <v>62.54</v>
      </c>
      <c r="Y4" s="201">
        <v>0</v>
      </c>
      <c r="Z4" s="201">
        <v>0</v>
      </c>
      <c r="AA4" s="201">
        <v>38.25</v>
      </c>
      <c r="AB4" s="201">
        <v>0</v>
      </c>
      <c r="AC4" s="201">
        <v>13.56</v>
      </c>
      <c r="AD4" s="201">
        <v>0</v>
      </c>
      <c r="AE4" s="201">
        <v>0</v>
      </c>
      <c r="AF4" s="201">
        <v>0</v>
      </c>
      <c r="AG4" s="201">
        <v>17.54</v>
      </c>
      <c r="AH4" s="201">
        <v>0</v>
      </c>
      <c r="AI4" s="201">
        <v>28</v>
      </c>
      <c r="AJ4" s="201">
        <v>0</v>
      </c>
      <c r="AK4" s="201">
        <v>99.62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494.56</v>
      </c>
      <c r="L5" s="201">
        <v>10.66</v>
      </c>
      <c r="M5" s="201">
        <v>61.56</v>
      </c>
      <c r="N5" s="201">
        <v>50.08</v>
      </c>
      <c r="O5" s="201">
        <v>70.739999999999995</v>
      </c>
      <c r="P5" s="201">
        <v>26.58</v>
      </c>
      <c r="Q5" s="201">
        <v>2.5499999999999998</v>
      </c>
      <c r="R5" s="201">
        <v>8.06</v>
      </c>
      <c r="S5" s="201">
        <v>11.19</v>
      </c>
      <c r="T5" s="201">
        <v>0</v>
      </c>
      <c r="U5" s="201">
        <v>59.99</v>
      </c>
      <c r="V5" s="201">
        <v>8.7799999999999994</v>
      </c>
      <c r="W5" s="201">
        <v>14.75</v>
      </c>
      <c r="X5" s="201">
        <v>62.54</v>
      </c>
      <c r="Y5" s="201">
        <v>0</v>
      </c>
      <c r="Z5" s="201">
        <v>0</v>
      </c>
      <c r="AA5" s="201">
        <v>38.25</v>
      </c>
      <c r="AB5" s="201">
        <v>0</v>
      </c>
      <c r="AC5" s="201">
        <v>13.56</v>
      </c>
      <c r="AD5" s="201">
        <v>0</v>
      </c>
      <c r="AE5" s="201">
        <v>0</v>
      </c>
      <c r="AF5" s="201">
        <v>0</v>
      </c>
      <c r="AG5" s="201">
        <v>17.54</v>
      </c>
      <c r="AH5" s="201">
        <v>0</v>
      </c>
      <c r="AI5" s="201">
        <v>28</v>
      </c>
      <c r="AJ5" s="201">
        <v>0</v>
      </c>
      <c r="AK5" s="201">
        <v>99.62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494.56</v>
      </c>
      <c r="L6" s="201">
        <v>10.66</v>
      </c>
      <c r="M6" s="201">
        <v>61.56</v>
      </c>
      <c r="N6" s="201">
        <v>50.08</v>
      </c>
      <c r="O6" s="201">
        <v>70.739999999999995</v>
      </c>
      <c r="P6" s="201">
        <v>26.58</v>
      </c>
      <c r="Q6" s="201">
        <v>2.5499999999999998</v>
      </c>
      <c r="R6" s="201">
        <v>8.06</v>
      </c>
      <c r="S6" s="201">
        <v>11.19</v>
      </c>
      <c r="T6" s="201">
        <v>0</v>
      </c>
      <c r="U6" s="201">
        <v>59.99</v>
      </c>
      <c r="V6" s="201">
        <v>8.7799999999999994</v>
      </c>
      <c r="W6" s="201">
        <v>14.75</v>
      </c>
      <c r="X6" s="201">
        <v>62.54</v>
      </c>
      <c r="Y6" s="201">
        <v>0</v>
      </c>
      <c r="Z6" s="201">
        <v>0</v>
      </c>
      <c r="AA6" s="201">
        <v>38.25</v>
      </c>
      <c r="AB6" s="201">
        <v>0</v>
      </c>
      <c r="AC6" s="201">
        <v>13.56</v>
      </c>
      <c r="AD6" s="201">
        <v>0</v>
      </c>
      <c r="AE6" s="201">
        <v>0</v>
      </c>
      <c r="AF6" s="201">
        <v>0</v>
      </c>
      <c r="AG6" s="201">
        <v>17.54</v>
      </c>
      <c r="AH6" s="201">
        <v>0</v>
      </c>
      <c r="AI6" s="201">
        <v>28</v>
      </c>
      <c r="AJ6" s="201">
        <v>0</v>
      </c>
      <c r="AK6" s="201">
        <v>99.62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494.56</v>
      </c>
      <c r="L7" s="201">
        <v>10.66</v>
      </c>
      <c r="M7" s="201">
        <v>61.56</v>
      </c>
      <c r="N7" s="201">
        <v>50.08</v>
      </c>
      <c r="O7" s="201">
        <v>70.739999999999995</v>
      </c>
      <c r="P7" s="201">
        <v>26.58</v>
      </c>
      <c r="Q7" s="201">
        <v>2.5499999999999998</v>
      </c>
      <c r="R7" s="201">
        <v>6.64</v>
      </c>
      <c r="S7" s="201">
        <v>11.19</v>
      </c>
      <c r="T7" s="201">
        <v>0</v>
      </c>
      <c r="U7" s="201">
        <v>59.99</v>
      </c>
      <c r="V7" s="201">
        <v>8.7799999999999994</v>
      </c>
      <c r="W7" s="201">
        <v>14.75</v>
      </c>
      <c r="X7" s="201">
        <v>62.54</v>
      </c>
      <c r="Y7" s="201">
        <v>0</v>
      </c>
      <c r="Z7" s="201">
        <v>0</v>
      </c>
      <c r="AA7" s="201">
        <v>38.25</v>
      </c>
      <c r="AB7" s="201">
        <v>0</v>
      </c>
      <c r="AC7" s="201">
        <v>13.56</v>
      </c>
      <c r="AD7" s="201">
        <v>0</v>
      </c>
      <c r="AE7" s="201">
        <v>0</v>
      </c>
      <c r="AF7" s="201">
        <v>0</v>
      </c>
      <c r="AG7" s="201">
        <v>17.54</v>
      </c>
      <c r="AH7" s="201">
        <v>0</v>
      </c>
      <c r="AI7" s="201">
        <v>28</v>
      </c>
      <c r="AJ7" s="201">
        <v>0</v>
      </c>
      <c r="AK7" s="201">
        <v>99.62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494.56</v>
      </c>
      <c r="L8" s="201">
        <v>10.66</v>
      </c>
      <c r="M8" s="201">
        <v>61.56</v>
      </c>
      <c r="N8" s="201">
        <v>50.08</v>
      </c>
      <c r="O8" s="201">
        <v>70.739999999999995</v>
      </c>
      <c r="P8" s="201">
        <v>26.58</v>
      </c>
      <c r="Q8" s="201">
        <v>2.5499999999999998</v>
      </c>
      <c r="R8" s="201">
        <v>6.64</v>
      </c>
      <c r="S8" s="201">
        <v>11.19</v>
      </c>
      <c r="T8" s="201">
        <v>0</v>
      </c>
      <c r="U8" s="201">
        <v>59.99</v>
      </c>
      <c r="V8" s="201">
        <v>8.7799999999999994</v>
      </c>
      <c r="W8" s="201">
        <v>14.75</v>
      </c>
      <c r="X8" s="201">
        <v>62.54</v>
      </c>
      <c r="Y8" s="201">
        <v>0</v>
      </c>
      <c r="Z8" s="201">
        <v>0</v>
      </c>
      <c r="AA8" s="201">
        <v>38.25</v>
      </c>
      <c r="AB8" s="201">
        <v>0</v>
      </c>
      <c r="AC8" s="201">
        <v>13.56</v>
      </c>
      <c r="AD8" s="201">
        <v>0</v>
      </c>
      <c r="AE8" s="201">
        <v>0</v>
      </c>
      <c r="AF8" s="201">
        <v>0</v>
      </c>
      <c r="AG8" s="201">
        <v>17.54</v>
      </c>
      <c r="AH8" s="201">
        <v>0</v>
      </c>
      <c r="AI8" s="201">
        <v>28</v>
      </c>
      <c r="AJ8" s="201">
        <v>0</v>
      </c>
      <c r="AK8" s="201">
        <v>99.62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494.56</v>
      </c>
      <c r="L9" s="201">
        <v>10.66</v>
      </c>
      <c r="M9" s="201">
        <v>61.56</v>
      </c>
      <c r="N9" s="201">
        <v>50.08</v>
      </c>
      <c r="O9" s="201">
        <v>70.739999999999995</v>
      </c>
      <c r="P9" s="201">
        <v>26.58</v>
      </c>
      <c r="Q9" s="201">
        <v>2.5499999999999998</v>
      </c>
      <c r="R9" s="201">
        <v>6.64</v>
      </c>
      <c r="S9" s="201">
        <v>11.19</v>
      </c>
      <c r="T9" s="201">
        <v>0</v>
      </c>
      <c r="U9" s="201">
        <v>59.99</v>
      </c>
      <c r="V9" s="201">
        <v>8.7799999999999994</v>
      </c>
      <c r="W9" s="201">
        <v>14.75</v>
      </c>
      <c r="X9" s="201">
        <v>62.54</v>
      </c>
      <c r="Y9" s="201">
        <v>0</v>
      </c>
      <c r="Z9" s="201">
        <v>0</v>
      </c>
      <c r="AA9" s="201">
        <v>38.25</v>
      </c>
      <c r="AB9" s="201">
        <v>0</v>
      </c>
      <c r="AC9" s="201">
        <v>9.31</v>
      </c>
      <c r="AD9" s="201">
        <v>0</v>
      </c>
      <c r="AE9" s="201">
        <v>0</v>
      </c>
      <c r="AF9" s="201">
        <v>0</v>
      </c>
      <c r="AG9" s="201">
        <v>17.54</v>
      </c>
      <c r="AH9" s="201">
        <v>0</v>
      </c>
      <c r="AI9" s="201">
        <v>28</v>
      </c>
      <c r="AJ9" s="201">
        <v>0</v>
      </c>
      <c r="AK9" s="201">
        <v>99.62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494.56</v>
      </c>
      <c r="L10" s="201">
        <v>10.66</v>
      </c>
      <c r="M10" s="201">
        <v>61.56</v>
      </c>
      <c r="N10" s="201">
        <v>50.08</v>
      </c>
      <c r="O10" s="201">
        <v>70.739999999999995</v>
      </c>
      <c r="P10" s="201">
        <v>26.58</v>
      </c>
      <c r="Q10" s="201">
        <v>2.5499999999999998</v>
      </c>
      <c r="R10" s="201">
        <v>6.64</v>
      </c>
      <c r="S10" s="201">
        <v>11.19</v>
      </c>
      <c r="T10" s="201">
        <v>0</v>
      </c>
      <c r="U10" s="201">
        <v>59.99</v>
      </c>
      <c r="V10" s="201">
        <v>8.7799999999999994</v>
      </c>
      <c r="W10" s="201">
        <v>14.75</v>
      </c>
      <c r="X10" s="201">
        <v>62.54</v>
      </c>
      <c r="Y10" s="201">
        <v>0</v>
      </c>
      <c r="Z10" s="201">
        <v>0</v>
      </c>
      <c r="AA10" s="201">
        <v>38.25</v>
      </c>
      <c r="AB10" s="201">
        <v>0</v>
      </c>
      <c r="AC10" s="201">
        <v>13.56</v>
      </c>
      <c r="AD10" s="201">
        <v>0</v>
      </c>
      <c r="AE10" s="201">
        <v>0</v>
      </c>
      <c r="AF10" s="201">
        <v>0</v>
      </c>
      <c r="AG10" s="201">
        <v>17.54</v>
      </c>
      <c r="AH10" s="201">
        <v>0</v>
      </c>
      <c r="AI10" s="201">
        <v>28</v>
      </c>
      <c r="AJ10" s="201">
        <v>0</v>
      </c>
      <c r="AK10" s="201">
        <v>99.62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494.56</v>
      </c>
      <c r="L11" s="201">
        <v>10.66</v>
      </c>
      <c r="M11" s="201">
        <v>61.56</v>
      </c>
      <c r="N11" s="201">
        <v>50.08</v>
      </c>
      <c r="O11" s="201">
        <v>70.739999999999995</v>
      </c>
      <c r="P11" s="201">
        <v>26.58</v>
      </c>
      <c r="Q11" s="201">
        <v>2.5499999999999998</v>
      </c>
      <c r="R11" s="201">
        <v>8.06</v>
      </c>
      <c r="S11" s="201">
        <v>11.19</v>
      </c>
      <c r="T11" s="201">
        <v>0</v>
      </c>
      <c r="U11" s="201">
        <v>59.99</v>
      </c>
      <c r="V11" s="201">
        <v>8.7799999999999994</v>
      </c>
      <c r="W11" s="201">
        <v>14.75</v>
      </c>
      <c r="X11" s="201">
        <v>62.54</v>
      </c>
      <c r="Y11" s="201">
        <v>0</v>
      </c>
      <c r="Z11" s="201">
        <v>0</v>
      </c>
      <c r="AA11" s="201">
        <v>38.25</v>
      </c>
      <c r="AB11" s="201">
        <v>0</v>
      </c>
      <c r="AC11" s="201">
        <v>13.56</v>
      </c>
      <c r="AD11" s="201">
        <v>0</v>
      </c>
      <c r="AE11" s="201">
        <v>0</v>
      </c>
      <c r="AF11" s="201">
        <v>0</v>
      </c>
      <c r="AG11" s="201">
        <v>17.54</v>
      </c>
      <c r="AH11" s="201">
        <v>0</v>
      </c>
      <c r="AI11" s="201">
        <v>28</v>
      </c>
      <c r="AJ11" s="201">
        <v>0</v>
      </c>
      <c r="AK11" s="201">
        <v>99.62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494.56</v>
      </c>
      <c r="L12" s="201">
        <v>10.66</v>
      </c>
      <c r="M12" s="201">
        <v>61.56</v>
      </c>
      <c r="N12" s="201">
        <v>50.08</v>
      </c>
      <c r="O12" s="201">
        <v>70.739999999999995</v>
      </c>
      <c r="P12" s="201">
        <v>26.58</v>
      </c>
      <c r="Q12" s="201">
        <v>2.5499999999999998</v>
      </c>
      <c r="R12" s="201">
        <v>8.06</v>
      </c>
      <c r="S12" s="201">
        <v>11.19</v>
      </c>
      <c r="T12" s="201">
        <v>0</v>
      </c>
      <c r="U12" s="201">
        <v>59.99</v>
      </c>
      <c r="V12" s="201">
        <v>8.7799999999999994</v>
      </c>
      <c r="W12" s="201">
        <v>14.75</v>
      </c>
      <c r="X12" s="201">
        <v>62.54</v>
      </c>
      <c r="Y12" s="201">
        <v>0</v>
      </c>
      <c r="Z12" s="201">
        <v>0</v>
      </c>
      <c r="AA12" s="201">
        <v>38.25</v>
      </c>
      <c r="AB12" s="201">
        <v>0</v>
      </c>
      <c r="AC12" s="201">
        <v>9.31</v>
      </c>
      <c r="AD12" s="201">
        <v>0</v>
      </c>
      <c r="AE12" s="201">
        <v>0</v>
      </c>
      <c r="AF12" s="201">
        <v>0</v>
      </c>
      <c r="AG12" s="201">
        <v>17.54</v>
      </c>
      <c r="AH12" s="201">
        <v>0</v>
      </c>
      <c r="AI12" s="201">
        <v>24.74</v>
      </c>
      <c r="AJ12" s="201">
        <v>0</v>
      </c>
      <c r="AK12" s="201">
        <v>99.62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494.56</v>
      </c>
      <c r="L13" s="201">
        <v>10.66</v>
      </c>
      <c r="M13" s="201">
        <v>61.56</v>
      </c>
      <c r="N13" s="201">
        <v>50.08</v>
      </c>
      <c r="O13" s="201">
        <v>70.739999999999995</v>
      </c>
      <c r="P13" s="201">
        <v>26.58</v>
      </c>
      <c r="Q13" s="201">
        <v>2.5499999999999998</v>
      </c>
      <c r="R13" s="201">
        <v>8.06</v>
      </c>
      <c r="S13" s="201">
        <v>11.19</v>
      </c>
      <c r="T13" s="201">
        <v>0</v>
      </c>
      <c r="U13" s="201">
        <v>59.99</v>
      </c>
      <c r="V13" s="201">
        <v>8.7799999999999994</v>
      </c>
      <c r="W13" s="201">
        <v>14.75</v>
      </c>
      <c r="X13" s="201">
        <v>62.54</v>
      </c>
      <c r="Y13" s="201">
        <v>0</v>
      </c>
      <c r="Z13" s="201">
        <v>0</v>
      </c>
      <c r="AA13" s="201">
        <v>38.25</v>
      </c>
      <c r="AB13" s="201">
        <v>0</v>
      </c>
      <c r="AC13" s="201">
        <v>13.56</v>
      </c>
      <c r="AD13" s="201">
        <v>0</v>
      </c>
      <c r="AE13" s="201">
        <v>0</v>
      </c>
      <c r="AF13" s="201">
        <v>0</v>
      </c>
      <c r="AG13" s="201">
        <v>17.54</v>
      </c>
      <c r="AH13" s="201">
        <v>0</v>
      </c>
      <c r="AI13" s="201">
        <v>28</v>
      </c>
      <c r="AJ13" s="201">
        <v>0</v>
      </c>
      <c r="AK13" s="201">
        <v>99.62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494.56</v>
      </c>
      <c r="L14" s="201">
        <v>10.66</v>
      </c>
      <c r="M14" s="201">
        <v>61.56</v>
      </c>
      <c r="N14" s="201">
        <v>50.08</v>
      </c>
      <c r="O14" s="201">
        <v>70.739999999999995</v>
      </c>
      <c r="P14" s="201">
        <v>26.58</v>
      </c>
      <c r="Q14" s="201">
        <v>2.5499999999999998</v>
      </c>
      <c r="R14" s="201">
        <v>8.06</v>
      </c>
      <c r="S14" s="201">
        <v>11.19</v>
      </c>
      <c r="T14" s="201">
        <v>0</v>
      </c>
      <c r="U14" s="201">
        <v>59.99</v>
      </c>
      <c r="V14" s="201">
        <v>8.7799999999999994</v>
      </c>
      <c r="W14" s="201">
        <v>14.75</v>
      </c>
      <c r="X14" s="201">
        <v>62.54</v>
      </c>
      <c r="Y14" s="201">
        <v>0</v>
      </c>
      <c r="Z14" s="201">
        <v>0</v>
      </c>
      <c r="AA14" s="201">
        <v>38.25</v>
      </c>
      <c r="AB14" s="201">
        <v>0</v>
      </c>
      <c r="AC14" s="201">
        <v>13.56</v>
      </c>
      <c r="AD14" s="201">
        <v>0</v>
      </c>
      <c r="AE14" s="201">
        <v>0</v>
      </c>
      <c r="AF14" s="201">
        <v>0</v>
      </c>
      <c r="AG14" s="201">
        <v>17.54</v>
      </c>
      <c r="AH14" s="201">
        <v>0</v>
      </c>
      <c r="AI14" s="201">
        <v>28</v>
      </c>
      <c r="AJ14" s="201">
        <v>0</v>
      </c>
      <c r="AK14" s="201">
        <v>99.62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434.39</v>
      </c>
      <c r="L15" s="201">
        <v>10.66</v>
      </c>
      <c r="M15" s="201">
        <v>61.56</v>
      </c>
      <c r="N15" s="201">
        <v>50.08</v>
      </c>
      <c r="O15" s="201">
        <v>70.739999999999995</v>
      </c>
      <c r="P15" s="201">
        <v>26.58</v>
      </c>
      <c r="Q15" s="201">
        <v>2.5499999999999998</v>
      </c>
      <c r="R15" s="201">
        <v>8.06</v>
      </c>
      <c r="S15" s="201">
        <v>11.19</v>
      </c>
      <c r="T15" s="201">
        <v>0</v>
      </c>
      <c r="U15" s="201">
        <v>59.99</v>
      </c>
      <c r="V15" s="201">
        <v>8.7799999999999994</v>
      </c>
      <c r="W15" s="201">
        <v>14.75</v>
      </c>
      <c r="X15" s="201">
        <v>62.54</v>
      </c>
      <c r="Y15" s="201">
        <v>0</v>
      </c>
      <c r="Z15" s="201">
        <v>0</v>
      </c>
      <c r="AA15" s="201">
        <v>38.25</v>
      </c>
      <c r="AB15" s="201">
        <v>0</v>
      </c>
      <c r="AC15" s="201">
        <v>13.56</v>
      </c>
      <c r="AD15" s="201">
        <v>0</v>
      </c>
      <c r="AE15" s="201">
        <v>0</v>
      </c>
      <c r="AF15" s="201">
        <v>0</v>
      </c>
      <c r="AG15" s="201">
        <v>17.54</v>
      </c>
      <c r="AH15" s="201">
        <v>0</v>
      </c>
      <c r="AI15" s="201">
        <v>28</v>
      </c>
      <c r="AJ15" s="201">
        <v>0</v>
      </c>
      <c r="AK15" s="201">
        <v>99.62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366.82</v>
      </c>
      <c r="L16" s="201">
        <v>10.66</v>
      </c>
      <c r="M16" s="201">
        <v>61.56</v>
      </c>
      <c r="N16" s="201">
        <v>50.08</v>
      </c>
      <c r="O16" s="201">
        <v>70.739999999999995</v>
      </c>
      <c r="P16" s="201">
        <v>26.58</v>
      </c>
      <c r="Q16" s="201">
        <v>2.5499999999999998</v>
      </c>
      <c r="R16" s="201">
        <v>8.06</v>
      </c>
      <c r="S16" s="201">
        <v>11.19</v>
      </c>
      <c r="T16" s="201">
        <v>0</v>
      </c>
      <c r="U16" s="201">
        <v>59.99</v>
      </c>
      <c r="V16" s="201">
        <v>8.7799999999999994</v>
      </c>
      <c r="W16" s="201">
        <v>14.75</v>
      </c>
      <c r="X16" s="201">
        <v>62.54</v>
      </c>
      <c r="Y16" s="201">
        <v>0</v>
      </c>
      <c r="Z16" s="201">
        <v>0</v>
      </c>
      <c r="AA16" s="201">
        <v>38.25</v>
      </c>
      <c r="AB16" s="201">
        <v>0</v>
      </c>
      <c r="AC16" s="201">
        <v>13.56</v>
      </c>
      <c r="AD16" s="201">
        <v>0</v>
      </c>
      <c r="AE16" s="201">
        <v>0</v>
      </c>
      <c r="AF16" s="201">
        <v>0</v>
      </c>
      <c r="AG16" s="201">
        <v>17.54</v>
      </c>
      <c r="AH16" s="201">
        <v>0</v>
      </c>
      <c r="AI16" s="201">
        <v>28</v>
      </c>
      <c r="AJ16" s="201">
        <v>0</v>
      </c>
      <c r="AK16" s="201">
        <v>99.62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270.29000000000002</v>
      </c>
      <c r="L17" s="201">
        <v>10.66</v>
      </c>
      <c r="M17" s="201">
        <v>61.56</v>
      </c>
      <c r="N17" s="201">
        <v>50.08</v>
      </c>
      <c r="O17" s="201">
        <v>70.739999999999995</v>
      </c>
      <c r="P17" s="201">
        <v>26.58</v>
      </c>
      <c r="Q17" s="201">
        <v>2.5499999999999998</v>
      </c>
      <c r="R17" s="201">
        <v>8.06</v>
      </c>
      <c r="S17" s="201">
        <v>11.19</v>
      </c>
      <c r="T17" s="201">
        <v>0</v>
      </c>
      <c r="U17" s="201">
        <v>59.99</v>
      </c>
      <c r="V17" s="201">
        <v>8.7799999999999994</v>
      </c>
      <c r="W17" s="201">
        <v>14.75</v>
      </c>
      <c r="X17" s="201">
        <v>62.54</v>
      </c>
      <c r="Y17" s="201">
        <v>0</v>
      </c>
      <c r="Z17" s="201">
        <v>0</v>
      </c>
      <c r="AA17" s="201">
        <v>38.25</v>
      </c>
      <c r="AB17" s="201">
        <v>0</v>
      </c>
      <c r="AC17" s="201">
        <v>13.56</v>
      </c>
      <c r="AD17" s="201">
        <v>0</v>
      </c>
      <c r="AE17" s="201">
        <v>0</v>
      </c>
      <c r="AF17" s="201">
        <v>0</v>
      </c>
      <c r="AG17" s="201">
        <v>17.54</v>
      </c>
      <c r="AH17" s="201">
        <v>0</v>
      </c>
      <c r="AI17" s="201">
        <v>28</v>
      </c>
      <c r="AJ17" s="201">
        <v>0</v>
      </c>
      <c r="AK17" s="201">
        <v>99.62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270.29000000000002</v>
      </c>
      <c r="L18" s="201">
        <v>10.66</v>
      </c>
      <c r="M18" s="201">
        <v>61.56</v>
      </c>
      <c r="N18" s="201">
        <v>50.08</v>
      </c>
      <c r="O18" s="201">
        <v>70.739999999999995</v>
      </c>
      <c r="P18" s="201">
        <v>26.58</v>
      </c>
      <c r="Q18" s="201">
        <v>2.5499999999999998</v>
      </c>
      <c r="R18" s="201">
        <v>8.06</v>
      </c>
      <c r="S18" s="201">
        <v>11.19</v>
      </c>
      <c r="T18" s="201">
        <v>0</v>
      </c>
      <c r="U18" s="201">
        <v>59.99</v>
      </c>
      <c r="V18" s="201">
        <v>8.7799999999999994</v>
      </c>
      <c r="W18" s="201">
        <v>14.75</v>
      </c>
      <c r="X18" s="201">
        <v>62.54</v>
      </c>
      <c r="Y18" s="201">
        <v>0</v>
      </c>
      <c r="Z18" s="201">
        <v>0</v>
      </c>
      <c r="AA18" s="201">
        <v>38.25</v>
      </c>
      <c r="AB18" s="201">
        <v>0</v>
      </c>
      <c r="AC18" s="201">
        <v>13.56</v>
      </c>
      <c r="AD18" s="201">
        <v>0</v>
      </c>
      <c r="AE18" s="201">
        <v>0</v>
      </c>
      <c r="AF18" s="201">
        <v>0</v>
      </c>
      <c r="AG18" s="201">
        <v>17.54</v>
      </c>
      <c r="AH18" s="201">
        <v>0</v>
      </c>
      <c r="AI18" s="201">
        <v>28</v>
      </c>
      <c r="AJ18" s="201">
        <v>0</v>
      </c>
      <c r="AK18" s="201">
        <v>99.62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270.29000000000002</v>
      </c>
      <c r="L19" s="201">
        <v>10.66</v>
      </c>
      <c r="M19" s="201">
        <v>61.56</v>
      </c>
      <c r="N19" s="201">
        <v>50.08</v>
      </c>
      <c r="O19" s="201">
        <v>70.739999999999995</v>
      </c>
      <c r="P19" s="201">
        <v>26.58</v>
      </c>
      <c r="Q19" s="201">
        <v>2.5499999999999998</v>
      </c>
      <c r="R19" s="201">
        <v>8.06</v>
      </c>
      <c r="S19" s="201">
        <v>11.19</v>
      </c>
      <c r="T19" s="201">
        <v>0</v>
      </c>
      <c r="U19" s="201">
        <v>59.99</v>
      </c>
      <c r="V19" s="201">
        <v>8.7799999999999994</v>
      </c>
      <c r="W19" s="201">
        <v>14.75</v>
      </c>
      <c r="X19" s="201">
        <v>62.54</v>
      </c>
      <c r="Y19" s="201">
        <v>0</v>
      </c>
      <c r="Z19" s="201">
        <v>0</v>
      </c>
      <c r="AA19" s="201">
        <v>38.25</v>
      </c>
      <c r="AB19" s="201">
        <v>0</v>
      </c>
      <c r="AC19" s="201">
        <v>9.31</v>
      </c>
      <c r="AD19" s="201">
        <v>0</v>
      </c>
      <c r="AE19" s="201">
        <v>0</v>
      </c>
      <c r="AF19" s="201">
        <v>0</v>
      </c>
      <c r="AG19" s="201">
        <v>17.54</v>
      </c>
      <c r="AH19" s="201">
        <v>0</v>
      </c>
      <c r="AI19" s="201">
        <v>26</v>
      </c>
      <c r="AJ19" s="201">
        <v>0</v>
      </c>
      <c r="AK19" s="201">
        <v>99.62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270.29000000000002</v>
      </c>
      <c r="L20" s="201">
        <v>10.66</v>
      </c>
      <c r="M20" s="201">
        <v>61.56</v>
      </c>
      <c r="N20" s="201">
        <v>50.08</v>
      </c>
      <c r="O20" s="201">
        <v>70.739999999999995</v>
      </c>
      <c r="P20" s="201">
        <v>26.58</v>
      </c>
      <c r="Q20" s="201">
        <v>2.5499999999999998</v>
      </c>
      <c r="R20" s="201">
        <v>8.06</v>
      </c>
      <c r="S20" s="201">
        <v>11.19</v>
      </c>
      <c r="T20" s="201">
        <v>0</v>
      </c>
      <c r="U20" s="201">
        <v>59.99</v>
      </c>
      <c r="V20" s="201">
        <v>8.7799999999999994</v>
      </c>
      <c r="W20" s="201">
        <v>14.75</v>
      </c>
      <c r="X20" s="201">
        <v>62.54</v>
      </c>
      <c r="Y20" s="201">
        <v>0</v>
      </c>
      <c r="Z20" s="201">
        <v>0</v>
      </c>
      <c r="AA20" s="201">
        <v>38.25</v>
      </c>
      <c r="AB20" s="201">
        <v>0</v>
      </c>
      <c r="AC20" s="201">
        <v>13.56</v>
      </c>
      <c r="AD20" s="201">
        <v>0</v>
      </c>
      <c r="AE20" s="201">
        <v>0</v>
      </c>
      <c r="AF20" s="201">
        <v>0</v>
      </c>
      <c r="AG20" s="201">
        <v>17.54</v>
      </c>
      <c r="AH20" s="201">
        <v>0</v>
      </c>
      <c r="AI20" s="201">
        <v>28</v>
      </c>
      <c r="AJ20" s="201">
        <v>0</v>
      </c>
      <c r="AK20" s="201">
        <v>99.62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270.29000000000002</v>
      </c>
      <c r="L21" s="201">
        <v>10.66</v>
      </c>
      <c r="M21" s="201">
        <v>61.56</v>
      </c>
      <c r="N21" s="201">
        <v>50.08</v>
      </c>
      <c r="O21" s="201">
        <v>70.739999999999995</v>
      </c>
      <c r="P21" s="201">
        <v>26.58</v>
      </c>
      <c r="Q21" s="201">
        <v>2.5499999999999998</v>
      </c>
      <c r="R21" s="201">
        <v>8.06</v>
      </c>
      <c r="S21" s="201">
        <v>11.19</v>
      </c>
      <c r="T21" s="201">
        <v>0</v>
      </c>
      <c r="U21" s="201">
        <v>59.99</v>
      </c>
      <c r="V21" s="201">
        <v>8.7799999999999994</v>
      </c>
      <c r="W21" s="201">
        <v>14.75</v>
      </c>
      <c r="X21" s="201">
        <v>62.54</v>
      </c>
      <c r="Y21" s="201">
        <v>0</v>
      </c>
      <c r="Z21" s="201">
        <v>0</v>
      </c>
      <c r="AA21" s="201">
        <v>38.25</v>
      </c>
      <c r="AB21" s="201">
        <v>0</v>
      </c>
      <c r="AC21" s="201">
        <v>13.56</v>
      </c>
      <c r="AD21" s="201">
        <v>0</v>
      </c>
      <c r="AE21" s="201">
        <v>0</v>
      </c>
      <c r="AF21" s="201">
        <v>0</v>
      </c>
      <c r="AG21" s="201">
        <v>17.54</v>
      </c>
      <c r="AH21" s="201">
        <v>0</v>
      </c>
      <c r="AI21" s="201">
        <v>28</v>
      </c>
      <c r="AJ21" s="201">
        <v>0</v>
      </c>
      <c r="AK21" s="201">
        <v>99.62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270.29000000000002</v>
      </c>
      <c r="L22" s="201">
        <v>10.66</v>
      </c>
      <c r="M22" s="201">
        <v>61.56</v>
      </c>
      <c r="N22" s="201">
        <v>50.08</v>
      </c>
      <c r="O22" s="201">
        <v>70.739999999999995</v>
      </c>
      <c r="P22" s="201">
        <v>26.58</v>
      </c>
      <c r="Q22" s="201">
        <v>2.5499999999999998</v>
      </c>
      <c r="R22" s="201">
        <v>8.06</v>
      </c>
      <c r="S22" s="201">
        <v>11.19</v>
      </c>
      <c r="T22" s="201">
        <v>0</v>
      </c>
      <c r="U22" s="201">
        <v>59.99</v>
      </c>
      <c r="V22" s="201">
        <v>8.7799999999999994</v>
      </c>
      <c r="W22" s="201">
        <v>14.75</v>
      </c>
      <c r="X22" s="201">
        <v>62.54</v>
      </c>
      <c r="Y22" s="201">
        <v>0</v>
      </c>
      <c r="Z22" s="201">
        <v>0</v>
      </c>
      <c r="AA22" s="201">
        <v>38.25</v>
      </c>
      <c r="AB22" s="201">
        <v>0</v>
      </c>
      <c r="AC22" s="201">
        <v>13.56</v>
      </c>
      <c r="AD22" s="201">
        <v>0</v>
      </c>
      <c r="AE22" s="201">
        <v>0</v>
      </c>
      <c r="AF22" s="201">
        <v>0</v>
      </c>
      <c r="AG22" s="201">
        <v>17.54</v>
      </c>
      <c r="AH22" s="201">
        <v>0</v>
      </c>
      <c r="AI22" s="201">
        <v>28</v>
      </c>
      <c r="AJ22" s="201">
        <v>0</v>
      </c>
      <c r="AK22" s="201">
        <v>99.62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270.29000000000002</v>
      </c>
      <c r="L23" s="201">
        <v>10.66</v>
      </c>
      <c r="M23" s="201">
        <v>61.56</v>
      </c>
      <c r="N23" s="201">
        <v>50.08</v>
      </c>
      <c r="O23" s="201">
        <v>70.739999999999995</v>
      </c>
      <c r="P23" s="201">
        <v>26.58</v>
      </c>
      <c r="Q23" s="201">
        <v>2.5499999999999998</v>
      </c>
      <c r="R23" s="201">
        <v>8.06</v>
      </c>
      <c r="S23" s="201">
        <v>11.19</v>
      </c>
      <c r="T23" s="201">
        <v>0</v>
      </c>
      <c r="U23" s="201">
        <v>59.99</v>
      </c>
      <c r="V23" s="201">
        <v>8.7799999999999994</v>
      </c>
      <c r="W23" s="201">
        <v>14.75</v>
      </c>
      <c r="X23" s="201">
        <v>62.54</v>
      </c>
      <c r="Y23" s="201">
        <v>0</v>
      </c>
      <c r="Z23" s="201">
        <v>0</v>
      </c>
      <c r="AA23" s="201">
        <v>38.25</v>
      </c>
      <c r="AB23" s="201">
        <v>0</v>
      </c>
      <c r="AC23" s="201">
        <v>13.56</v>
      </c>
      <c r="AD23" s="201">
        <v>0</v>
      </c>
      <c r="AE23" s="201">
        <v>0</v>
      </c>
      <c r="AF23" s="201">
        <v>0</v>
      </c>
      <c r="AG23" s="201">
        <v>17.54</v>
      </c>
      <c r="AH23" s="201">
        <v>0</v>
      </c>
      <c r="AI23" s="201">
        <v>28</v>
      </c>
      <c r="AJ23" s="201">
        <v>0</v>
      </c>
      <c r="AK23" s="201">
        <v>99.62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270.29000000000002</v>
      </c>
      <c r="L24" s="201">
        <v>10.66</v>
      </c>
      <c r="M24" s="201">
        <v>61.56</v>
      </c>
      <c r="N24" s="201">
        <v>50.08</v>
      </c>
      <c r="O24" s="201">
        <v>70.739999999999995</v>
      </c>
      <c r="P24" s="201">
        <v>26.58</v>
      </c>
      <c r="Q24" s="201">
        <v>2.5499999999999998</v>
      </c>
      <c r="R24" s="201">
        <v>8.06</v>
      </c>
      <c r="S24" s="201">
        <v>11.19</v>
      </c>
      <c r="T24" s="201">
        <v>0</v>
      </c>
      <c r="U24" s="201">
        <v>59.99</v>
      </c>
      <c r="V24" s="201">
        <v>8.7799999999999994</v>
      </c>
      <c r="W24" s="201">
        <v>14.75</v>
      </c>
      <c r="X24" s="201">
        <v>62.54</v>
      </c>
      <c r="Y24" s="201">
        <v>0</v>
      </c>
      <c r="Z24" s="201">
        <v>0</v>
      </c>
      <c r="AA24" s="201">
        <v>38.25</v>
      </c>
      <c r="AB24" s="201">
        <v>0</v>
      </c>
      <c r="AC24" s="201">
        <v>13.56</v>
      </c>
      <c r="AD24" s="201">
        <v>0</v>
      </c>
      <c r="AE24" s="201">
        <v>0</v>
      </c>
      <c r="AF24" s="201">
        <v>0</v>
      </c>
      <c r="AG24" s="201">
        <v>17.54</v>
      </c>
      <c r="AH24" s="201">
        <v>0</v>
      </c>
      <c r="AI24" s="201">
        <v>28</v>
      </c>
      <c r="AJ24" s="201">
        <v>0</v>
      </c>
      <c r="AK24" s="201">
        <v>99.62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270.29000000000002</v>
      </c>
      <c r="L25" s="201">
        <v>10.66</v>
      </c>
      <c r="M25" s="201">
        <v>61.56</v>
      </c>
      <c r="N25" s="201">
        <v>50.08</v>
      </c>
      <c r="O25" s="201">
        <v>70.739999999999995</v>
      </c>
      <c r="P25" s="201">
        <v>26.18</v>
      </c>
      <c r="Q25" s="201">
        <v>2.5499999999999998</v>
      </c>
      <c r="R25" s="201">
        <v>8.99</v>
      </c>
      <c r="S25" s="201">
        <v>11.19</v>
      </c>
      <c r="T25" s="201">
        <v>0</v>
      </c>
      <c r="U25" s="201">
        <v>59.99</v>
      </c>
      <c r="V25" s="201">
        <v>8.7799999999999994</v>
      </c>
      <c r="W25" s="201">
        <v>14.75</v>
      </c>
      <c r="X25" s="201">
        <v>62.54</v>
      </c>
      <c r="Y25" s="201">
        <v>0</v>
      </c>
      <c r="Z25" s="201">
        <v>58.34</v>
      </c>
      <c r="AA25" s="201">
        <v>38.25</v>
      </c>
      <c r="AB25" s="201">
        <v>0</v>
      </c>
      <c r="AC25" s="201">
        <v>13.99</v>
      </c>
      <c r="AD25" s="201">
        <v>0</v>
      </c>
      <c r="AE25" s="201">
        <v>0</v>
      </c>
      <c r="AF25" s="201">
        <v>0</v>
      </c>
      <c r="AG25" s="201">
        <v>17.54</v>
      </c>
      <c r="AH25" s="201">
        <v>0</v>
      </c>
      <c r="AI25" s="201">
        <v>28</v>
      </c>
      <c r="AJ25" s="201">
        <v>0</v>
      </c>
      <c r="AK25" s="201">
        <v>99.62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270.29000000000002</v>
      </c>
      <c r="L26" s="201">
        <v>10.66</v>
      </c>
      <c r="M26" s="201">
        <v>61.56</v>
      </c>
      <c r="N26" s="201">
        <v>50.08</v>
      </c>
      <c r="O26" s="201">
        <v>70.739999999999995</v>
      </c>
      <c r="P26" s="201">
        <v>26.18</v>
      </c>
      <c r="Q26" s="201">
        <v>2.5499999999999998</v>
      </c>
      <c r="R26" s="201">
        <v>8.99</v>
      </c>
      <c r="S26" s="201">
        <v>11.19</v>
      </c>
      <c r="T26" s="201">
        <v>0</v>
      </c>
      <c r="U26" s="201">
        <v>59.99</v>
      </c>
      <c r="V26" s="201">
        <v>8.7799999999999994</v>
      </c>
      <c r="W26" s="201">
        <v>14.75</v>
      </c>
      <c r="X26" s="201">
        <v>62.54</v>
      </c>
      <c r="Y26" s="201">
        <v>0</v>
      </c>
      <c r="Z26" s="201">
        <v>58.34</v>
      </c>
      <c r="AA26" s="201">
        <v>38.25</v>
      </c>
      <c r="AB26" s="201">
        <v>0</v>
      </c>
      <c r="AC26" s="201">
        <v>13.99</v>
      </c>
      <c r="AD26" s="201">
        <v>0</v>
      </c>
      <c r="AE26" s="201">
        <v>0</v>
      </c>
      <c r="AF26" s="201">
        <v>0</v>
      </c>
      <c r="AG26" s="201">
        <v>17.54</v>
      </c>
      <c r="AH26" s="201">
        <v>0</v>
      </c>
      <c r="AI26" s="201">
        <v>28</v>
      </c>
      <c r="AJ26" s="201">
        <v>0</v>
      </c>
      <c r="AK26" s="201">
        <v>99.62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270.29000000000002</v>
      </c>
      <c r="L27" s="201">
        <v>10.66</v>
      </c>
      <c r="M27" s="201">
        <v>61.56</v>
      </c>
      <c r="N27" s="201">
        <v>50.08</v>
      </c>
      <c r="O27" s="201">
        <v>70.739999999999995</v>
      </c>
      <c r="P27" s="201">
        <v>26.18</v>
      </c>
      <c r="Q27" s="201">
        <v>2.5499999999999998</v>
      </c>
      <c r="R27" s="201">
        <v>8.99</v>
      </c>
      <c r="S27" s="201">
        <v>11.19</v>
      </c>
      <c r="T27" s="201">
        <v>0</v>
      </c>
      <c r="U27" s="201">
        <v>59.99</v>
      </c>
      <c r="V27" s="201">
        <v>8.7799999999999994</v>
      </c>
      <c r="W27" s="201">
        <v>14.75</v>
      </c>
      <c r="X27" s="201">
        <v>62.54</v>
      </c>
      <c r="Y27" s="201">
        <v>0</v>
      </c>
      <c r="Z27" s="201">
        <v>58.34</v>
      </c>
      <c r="AA27" s="201">
        <v>38.25</v>
      </c>
      <c r="AB27" s="201">
        <v>0</v>
      </c>
      <c r="AC27" s="201">
        <v>13.99</v>
      </c>
      <c r="AD27" s="201">
        <v>0</v>
      </c>
      <c r="AE27" s="201">
        <v>0</v>
      </c>
      <c r="AF27" s="201">
        <v>0</v>
      </c>
      <c r="AG27" s="201">
        <v>17.54</v>
      </c>
      <c r="AH27" s="201">
        <v>0</v>
      </c>
      <c r="AI27" s="201">
        <v>28</v>
      </c>
      <c r="AJ27" s="201">
        <v>0</v>
      </c>
      <c r="AK27" s="201">
        <v>99.62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7.01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270.29000000000002</v>
      </c>
      <c r="L28" s="201">
        <v>10.66</v>
      </c>
      <c r="M28" s="201">
        <v>61.56</v>
      </c>
      <c r="N28" s="201">
        <v>50.08</v>
      </c>
      <c r="O28" s="201">
        <v>70.739999999999995</v>
      </c>
      <c r="P28" s="201">
        <v>26.18</v>
      </c>
      <c r="Q28" s="201">
        <v>2.5499999999999998</v>
      </c>
      <c r="R28" s="201">
        <v>8.99</v>
      </c>
      <c r="S28" s="201">
        <v>11.19</v>
      </c>
      <c r="T28" s="201">
        <v>0</v>
      </c>
      <c r="U28" s="201">
        <v>59.99</v>
      </c>
      <c r="V28" s="201">
        <v>8.7799999999999994</v>
      </c>
      <c r="W28" s="201">
        <v>14.75</v>
      </c>
      <c r="X28" s="201">
        <v>62.54</v>
      </c>
      <c r="Y28" s="201">
        <v>0</v>
      </c>
      <c r="Z28" s="201">
        <v>58.34</v>
      </c>
      <c r="AA28" s="201">
        <v>38.25</v>
      </c>
      <c r="AB28" s="201">
        <v>0</v>
      </c>
      <c r="AC28" s="201">
        <v>12.99</v>
      </c>
      <c r="AD28" s="201">
        <v>0</v>
      </c>
      <c r="AE28" s="201">
        <v>0</v>
      </c>
      <c r="AF28" s="201">
        <v>0</v>
      </c>
      <c r="AG28" s="201">
        <v>17.54</v>
      </c>
      <c r="AH28" s="201">
        <v>0</v>
      </c>
      <c r="AI28" s="201">
        <v>28</v>
      </c>
      <c r="AJ28" s="201">
        <v>0</v>
      </c>
      <c r="AK28" s="201">
        <v>99.62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13.82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270.29000000000002</v>
      </c>
      <c r="L29" s="201">
        <v>10.66</v>
      </c>
      <c r="M29" s="201">
        <v>61.56</v>
      </c>
      <c r="N29" s="201">
        <v>50.08</v>
      </c>
      <c r="O29" s="201">
        <v>70.739999999999995</v>
      </c>
      <c r="P29" s="201">
        <v>26.18</v>
      </c>
      <c r="Q29" s="201">
        <v>2.5499999999999998</v>
      </c>
      <c r="R29" s="201">
        <v>8.99</v>
      </c>
      <c r="S29" s="201">
        <v>11.19</v>
      </c>
      <c r="T29" s="201">
        <v>0</v>
      </c>
      <c r="U29" s="201">
        <v>59.99</v>
      </c>
      <c r="V29" s="201">
        <v>8.7799999999999994</v>
      </c>
      <c r="W29" s="201">
        <v>14.75</v>
      </c>
      <c r="X29" s="201">
        <v>62.54</v>
      </c>
      <c r="Y29" s="201">
        <v>0</v>
      </c>
      <c r="Z29" s="201">
        <v>58.34</v>
      </c>
      <c r="AA29" s="201">
        <v>38.25</v>
      </c>
      <c r="AB29" s="201">
        <v>0</v>
      </c>
      <c r="AC29" s="201">
        <v>12.99</v>
      </c>
      <c r="AD29" s="201">
        <v>0</v>
      </c>
      <c r="AE29" s="201">
        <v>0</v>
      </c>
      <c r="AF29" s="201">
        <v>0</v>
      </c>
      <c r="AG29" s="201">
        <v>17.54</v>
      </c>
      <c r="AH29" s="201">
        <v>0</v>
      </c>
      <c r="AI29" s="201">
        <v>28</v>
      </c>
      <c r="AJ29" s="201">
        <v>0</v>
      </c>
      <c r="AK29" s="201">
        <v>99.62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22.36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270.29000000000002</v>
      </c>
      <c r="L30" s="201">
        <v>10.66</v>
      </c>
      <c r="M30" s="201">
        <v>61.56</v>
      </c>
      <c r="N30" s="201">
        <v>50.08</v>
      </c>
      <c r="O30" s="201">
        <v>70.739999999999995</v>
      </c>
      <c r="P30" s="201">
        <v>26.18</v>
      </c>
      <c r="Q30" s="201">
        <v>2.5499999999999998</v>
      </c>
      <c r="R30" s="201">
        <v>8.99</v>
      </c>
      <c r="S30" s="201">
        <v>11.19</v>
      </c>
      <c r="T30" s="201">
        <v>0</v>
      </c>
      <c r="U30" s="201">
        <v>59.99</v>
      </c>
      <c r="V30" s="201">
        <v>8.7799999999999994</v>
      </c>
      <c r="W30" s="201">
        <v>14.75</v>
      </c>
      <c r="X30" s="201">
        <v>62.54</v>
      </c>
      <c r="Y30" s="201">
        <v>0</v>
      </c>
      <c r="Z30" s="201">
        <v>58.34</v>
      </c>
      <c r="AA30" s="201">
        <v>38.25</v>
      </c>
      <c r="AB30" s="201">
        <v>0</v>
      </c>
      <c r="AC30" s="201">
        <v>13.56</v>
      </c>
      <c r="AD30" s="201">
        <v>0</v>
      </c>
      <c r="AE30" s="201">
        <v>0</v>
      </c>
      <c r="AF30" s="201">
        <v>0</v>
      </c>
      <c r="AG30" s="201">
        <v>17.54</v>
      </c>
      <c r="AH30" s="201">
        <v>0</v>
      </c>
      <c r="AI30" s="201">
        <v>28</v>
      </c>
      <c r="AJ30" s="201">
        <v>0</v>
      </c>
      <c r="AK30" s="201">
        <v>99.62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28.96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270.27999999999997</v>
      </c>
      <c r="L31" s="201">
        <v>10.66</v>
      </c>
      <c r="M31" s="201">
        <v>61.56</v>
      </c>
      <c r="N31" s="201">
        <v>50.08</v>
      </c>
      <c r="O31" s="201">
        <v>70.739999999999995</v>
      </c>
      <c r="P31" s="201">
        <v>26.18</v>
      </c>
      <c r="Q31" s="201">
        <v>2.61</v>
      </c>
      <c r="R31" s="201">
        <v>8.99</v>
      </c>
      <c r="S31" s="201">
        <v>11.19</v>
      </c>
      <c r="T31" s="201">
        <v>0</v>
      </c>
      <c r="U31" s="201">
        <v>59.99</v>
      </c>
      <c r="V31" s="201">
        <v>8.7799999999999994</v>
      </c>
      <c r="W31" s="201">
        <v>14.75</v>
      </c>
      <c r="X31" s="201">
        <v>62.54</v>
      </c>
      <c r="Y31" s="201">
        <v>0</v>
      </c>
      <c r="Z31" s="201">
        <v>58.34</v>
      </c>
      <c r="AA31" s="201">
        <v>38.25</v>
      </c>
      <c r="AB31" s="201">
        <v>0</v>
      </c>
      <c r="AC31" s="201">
        <v>13.56</v>
      </c>
      <c r="AD31" s="201">
        <v>0</v>
      </c>
      <c r="AE31" s="201">
        <v>0</v>
      </c>
      <c r="AF31" s="201">
        <v>0</v>
      </c>
      <c r="AG31" s="201">
        <v>17.54</v>
      </c>
      <c r="AH31" s="201">
        <v>0</v>
      </c>
      <c r="AI31" s="201">
        <v>28</v>
      </c>
      <c r="AJ31" s="201">
        <v>0</v>
      </c>
      <c r="AK31" s="201">
        <v>76.37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35.35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270.27999999999997</v>
      </c>
      <c r="L32" s="201">
        <v>10.66</v>
      </c>
      <c r="M32" s="201">
        <v>61.56</v>
      </c>
      <c r="N32" s="201">
        <v>50.08</v>
      </c>
      <c r="O32" s="201">
        <v>70.739999999999995</v>
      </c>
      <c r="P32" s="201">
        <v>26.18</v>
      </c>
      <c r="Q32" s="201">
        <v>2.61</v>
      </c>
      <c r="R32" s="201">
        <v>8.99</v>
      </c>
      <c r="S32" s="201">
        <v>11.19</v>
      </c>
      <c r="T32" s="201">
        <v>0</v>
      </c>
      <c r="U32" s="201">
        <v>59.99</v>
      </c>
      <c r="V32" s="201">
        <v>8.7799999999999994</v>
      </c>
      <c r="W32" s="201">
        <v>14.75</v>
      </c>
      <c r="X32" s="201">
        <v>62.54</v>
      </c>
      <c r="Y32" s="201">
        <v>0</v>
      </c>
      <c r="Z32" s="201">
        <v>58.34</v>
      </c>
      <c r="AA32" s="201">
        <v>38.25</v>
      </c>
      <c r="AB32" s="201">
        <v>0</v>
      </c>
      <c r="AC32" s="201">
        <v>13.56</v>
      </c>
      <c r="AD32" s="201">
        <v>0</v>
      </c>
      <c r="AE32" s="201">
        <v>0</v>
      </c>
      <c r="AF32" s="201">
        <v>0</v>
      </c>
      <c r="AG32" s="201">
        <v>17.54</v>
      </c>
      <c r="AH32" s="201">
        <v>0</v>
      </c>
      <c r="AI32" s="201">
        <v>28</v>
      </c>
      <c r="AJ32" s="201">
        <v>0</v>
      </c>
      <c r="AK32" s="201">
        <v>76.37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38.5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270.27999999999997</v>
      </c>
      <c r="L33" s="201">
        <v>10.66</v>
      </c>
      <c r="M33" s="201">
        <v>61.56</v>
      </c>
      <c r="N33" s="201">
        <v>50.08</v>
      </c>
      <c r="O33" s="201">
        <v>70.739999999999995</v>
      </c>
      <c r="P33" s="201">
        <v>26.18</v>
      </c>
      <c r="Q33" s="201">
        <v>2.61</v>
      </c>
      <c r="R33" s="201">
        <v>8.99</v>
      </c>
      <c r="S33" s="201">
        <v>11.19</v>
      </c>
      <c r="T33" s="201">
        <v>0</v>
      </c>
      <c r="U33" s="201">
        <v>59.99</v>
      </c>
      <c r="V33" s="201">
        <v>8.7799999999999994</v>
      </c>
      <c r="W33" s="201">
        <v>14.75</v>
      </c>
      <c r="X33" s="201">
        <v>62.54</v>
      </c>
      <c r="Y33" s="201">
        <v>0</v>
      </c>
      <c r="Z33" s="201">
        <v>58.34</v>
      </c>
      <c r="AA33" s="201">
        <v>38.25</v>
      </c>
      <c r="AB33" s="201">
        <v>0</v>
      </c>
      <c r="AC33" s="201">
        <v>13.56</v>
      </c>
      <c r="AD33" s="201">
        <v>0</v>
      </c>
      <c r="AE33" s="201">
        <v>0</v>
      </c>
      <c r="AF33" s="201">
        <v>0</v>
      </c>
      <c r="AG33" s="201">
        <v>17.54</v>
      </c>
      <c r="AH33" s="201">
        <v>0</v>
      </c>
      <c r="AI33" s="201">
        <v>28</v>
      </c>
      <c r="AJ33" s="201">
        <v>0</v>
      </c>
      <c r="AK33" s="201">
        <v>76.37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38.5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270.27999999999997</v>
      </c>
      <c r="L34" s="201">
        <v>10.66</v>
      </c>
      <c r="M34" s="201">
        <v>61.56</v>
      </c>
      <c r="N34" s="201">
        <v>50.08</v>
      </c>
      <c r="O34" s="201">
        <v>70.739999999999995</v>
      </c>
      <c r="P34" s="201">
        <v>26.18</v>
      </c>
      <c r="Q34" s="201">
        <v>2.61</v>
      </c>
      <c r="R34" s="201">
        <v>8.99</v>
      </c>
      <c r="S34" s="201">
        <v>11.19</v>
      </c>
      <c r="T34" s="201">
        <v>0</v>
      </c>
      <c r="U34" s="201">
        <v>59.99</v>
      </c>
      <c r="V34" s="201">
        <v>8.7799999999999994</v>
      </c>
      <c r="W34" s="201">
        <v>14.75</v>
      </c>
      <c r="X34" s="201">
        <v>62.54</v>
      </c>
      <c r="Y34" s="201">
        <v>0</v>
      </c>
      <c r="Z34" s="201">
        <v>58.34</v>
      </c>
      <c r="AA34" s="201">
        <v>38.25</v>
      </c>
      <c r="AB34" s="201">
        <v>0</v>
      </c>
      <c r="AC34" s="201">
        <v>13.56</v>
      </c>
      <c r="AD34" s="201">
        <v>0</v>
      </c>
      <c r="AE34" s="201">
        <v>0</v>
      </c>
      <c r="AF34" s="201">
        <v>0</v>
      </c>
      <c r="AG34" s="201">
        <v>17.54</v>
      </c>
      <c r="AH34" s="201">
        <v>0</v>
      </c>
      <c r="AI34" s="201">
        <v>28</v>
      </c>
      <c r="AJ34" s="201">
        <v>0</v>
      </c>
      <c r="AK34" s="201">
        <v>76.37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38.5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270.27999999999997</v>
      </c>
      <c r="L35" s="201">
        <v>10.66</v>
      </c>
      <c r="M35" s="201">
        <v>61.56</v>
      </c>
      <c r="N35" s="201">
        <v>50.08</v>
      </c>
      <c r="O35" s="201">
        <v>70.739999999999995</v>
      </c>
      <c r="P35" s="201">
        <v>26.18</v>
      </c>
      <c r="Q35" s="201">
        <v>2.64</v>
      </c>
      <c r="R35" s="201">
        <v>8.98</v>
      </c>
      <c r="S35" s="201">
        <v>11.19</v>
      </c>
      <c r="T35" s="201">
        <v>0</v>
      </c>
      <c r="U35" s="201">
        <v>59.99</v>
      </c>
      <c r="V35" s="201">
        <v>8.7799999999999994</v>
      </c>
      <c r="W35" s="201">
        <v>14.75</v>
      </c>
      <c r="X35" s="201">
        <v>62.54</v>
      </c>
      <c r="Y35" s="201">
        <v>0</v>
      </c>
      <c r="Z35" s="201">
        <v>58.34</v>
      </c>
      <c r="AA35" s="201">
        <v>39.619999999999997</v>
      </c>
      <c r="AB35" s="201">
        <v>0</v>
      </c>
      <c r="AC35" s="201">
        <v>13.56</v>
      </c>
      <c r="AD35" s="201">
        <v>0</v>
      </c>
      <c r="AE35" s="201">
        <v>0</v>
      </c>
      <c r="AF35" s="201">
        <v>0</v>
      </c>
      <c r="AG35" s="201">
        <v>17.54</v>
      </c>
      <c r="AH35" s="201">
        <v>0</v>
      </c>
      <c r="AI35" s="201">
        <v>28</v>
      </c>
      <c r="AJ35" s="201">
        <v>0</v>
      </c>
      <c r="AK35" s="201">
        <v>76.37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39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270.29000000000002</v>
      </c>
      <c r="L36" s="201">
        <v>10.66</v>
      </c>
      <c r="M36" s="201">
        <v>61.56</v>
      </c>
      <c r="N36" s="201">
        <v>50.08</v>
      </c>
      <c r="O36" s="201">
        <v>70.739999999999995</v>
      </c>
      <c r="P36" s="201">
        <v>26.18</v>
      </c>
      <c r="Q36" s="201">
        <v>2.64</v>
      </c>
      <c r="R36" s="201">
        <v>8.98</v>
      </c>
      <c r="S36" s="201">
        <v>11.19</v>
      </c>
      <c r="T36" s="201">
        <v>0</v>
      </c>
      <c r="U36" s="201">
        <v>59.99</v>
      </c>
      <c r="V36" s="201">
        <v>8.7799999999999994</v>
      </c>
      <c r="W36" s="201">
        <v>14.75</v>
      </c>
      <c r="X36" s="201">
        <v>62.54</v>
      </c>
      <c r="Y36" s="201">
        <v>0</v>
      </c>
      <c r="Z36" s="201">
        <v>58.34</v>
      </c>
      <c r="AA36" s="201">
        <v>38.25</v>
      </c>
      <c r="AB36" s="201">
        <v>0</v>
      </c>
      <c r="AC36" s="201">
        <v>13.56</v>
      </c>
      <c r="AD36" s="201">
        <v>0</v>
      </c>
      <c r="AE36" s="201">
        <v>0</v>
      </c>
      <c r="AF36" s="201">
        <v>0</v>
      </c>
      <c r="AG36" s="201">
        <v>17.54</v>
      </c>
      <c r="AH36" s="201">
        <v>0</v>
      </c>
      <c r="AI36" s="201">
        <v>28</v>
      </c>
      <c r="AJ36" s="201">
        <v>0</v>
      </c>
      <c r="AK36" s="201">
        <v>76.37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39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270.27999999999997</v>
      </c>
      <c r="L37" s="201">
        <v>10.66</v>
      </c>
      <c r="M37" s="201">
        <v>61.56</v>
      </c>
      <c r="N37" s="201">
        <v>50.08</v>
      </c>
      <c r="O37" s="201">
        <v>70.739999999999995</v>
      </c>
      <c r="P37" s="201">
        <v>26.18</v>
      </c>
      <c r="Q37" s="201">
        <v>2.64</v>
      </c>
      <c r="R37" s="201">
        <v>8.98</v>
      </c>
      <c r="S37" s="201">
        <v>11.19</v>
      </c>
      <c r="T37" s="201">
        <v>0</v>
      </c>
      <c r="U37" s="201">
        <v>59.99</v>
      </c>
      <c r="V37" s="201">
        <v>8.7799999999999994</v>
      </c>
      <c r="W37" s="201">
        <v>14.75</v>
      </c>
      <c r="X37" s="201">
        <v>62.54</v>
      </c>
      <c r="Y37" s="201">
        <v>0</v>
      </c>
      <c r="Z37" s="201">
        <v>58.34</v>
      </c>
      <c r="AA37" s="201">
        <v>38.25</v>
      </c>
      <c r="AB37" s="201">
        <v>0</v>
      </c>
      <c r="AC37" s="201">
        <v>9.31</v>
      </c>
      <c r="AD37" s="201">
        <v>0</v>
      </c>
      <c r="AE37" s="201">
        <v>0</v>
      </c>
      <c r="AF37" s="201">
        <v>0</v>
      </c>
      <c r="AG37" s="201">
        <v>17.54</v>
      </c>
      <c r="AH37" s="201">
        <v>0</v>
      </c>
      <c r="AI37" s="201">
        <v>24.47</v>
      </c>
      <c r="AJ37" s="201">
        <v>0</v>
      </c>
      <c r="AK37" s="201">
        <v>76.37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39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270.27999999999997</v>
      </c>
      <c r="L38" s="201">
        <v>10.66</v>
      </c>
      <c r="M38" s="201">
        <v>61.56</v>
      </c>
      <c r="N38" s="201">
        <v>50.08</v>
      </c>
      <c r="O38" s="201">
        <v>70.739999999999995</v>
      </c>
      <c r="P38" s="201">
        <v>26.18</v>
      </c>
      <c r="Q38" s="201">
        <v>2.64</v>
      </c>
      <c r="R38" s="201">
        <v>8.98</v>
      </c>
      <c r="S38" s="201">
        <v>11.19</v>
      </c>
      <c r="T38" s="201">
        <v>0</v>
      </c>
      <c r="U38" s="201">
        <v>59.99</v>
      </c>
      <c r="V38" s="201">
        <v>8.7799999999999994</v>
      </c>
      <c r="W38" s="201">
        <v>14.75</v>
      </c>
      <c r="X38" s="201">
        <v>62.54</v>
      </c>
      <c r="Y38" s="201">
        <v>0</v>
      </c>
      <c r="Z38" s="201">
        <v>58.34</v>
      </c>
      <c r="AA38" s="201">
        <v>38.25</v>
      </c>
      <c r="AB38" s="201">
        <v>0</v>
      </c>
      <c r="AC38" s="201">
        <v>13.56</v>
      </c>
      <c r="AD38" s="201">
        <v>0</v>
      </c>
      <c r="AE38" s="201">
        <v>0</v>
      </c>
      <c r="AF38" s="201">
        <v>0</v>
      </c>
      <c r="AG38" s="201">
        <v>17.54</v>
      </c>
      <c r="AH38" s="201">
        <v>0</v>
      </c>
      <c r="AI38" s="201">
        <v>28</v>
      </c>
      <c r="AJ38" s="201">
        <v>0</v>
      </c>
      <c r="AK38" s="201">
        <v>76.37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39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270.27999999999997</v>
      </c>
      <c r="L39" s="201">
        <v>10.66</v>
      </c>
      <c r="M39" s="201">
        <v>61.56</v>
      </c>
      <c r="N39" s="201">
        <v>50.08</v>
      </c>
      <c r="O39" s="201">
        <v>70.739999999999995</v>
      </c>
      <c r="P39" s="201">
        <v>26.18</v>
      </c>
      <c r="Q39" s="201">
        <v>2.64</v>
      </c>
      <c r="R39" s="201">
        <v>8.98</v>
      </c>
      <c r="S39" s="201">
        <v>11.19</v>
      </c>
      <c r="T39" s="201">
        <v>0</v>
      </c>
      <c r="U39" s="201">
        <v>59.99</v>
      </c>
      <c r="V39" s="201">
        <v>8.7799999999999994</v>
      </c>
      <c r="W39" s="201">
        <v>14.75</v>
      </c>
      <c r="X39" s="201">
        <v>62.54</v>
      </c>
      <c r="Y39" s="201">
        <v>0</v>
      </c>
      <c r="Z39" s="201">
        <v>58.34</v>
      </c>
      <c r="AA39" s="201">
        <v>38.25</v>
      </c>
      <c r="AB39" s="201">
        <v>0</v>
      </c>
      <c r="AC39" s="201">
        <v>13.56</v>
      </c>
      <c r="AD39" s="201">
        <v>0</v>
      </c>
      <c r="AE39" s="201">
        <v>0</v>
      </c>
      <c r="AF39" s="201">
        <v>0</v>
      </c>
      <c r="AG39" s="201">
        <v>17.54</v>
      </c>
      <c r="AH39" s="201">
        <v>0</v>
      </c>
      <c r="AI39" s="201">
        <v>28</v>
      </c>
      <c r="AJ39" s="201">
        <v>0</v>
      </c>
      <c r="AK39" s="201">
        <v>76.37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39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270.27999999999997</v>
      </c>
      <c r="L40" s="201">
        <v>10.66</v>
      </c>
      <c r="M40" s="201">
        <v>61.56</v>
      </c>
      <c r="N40" s="201">
        <v>50.08</v>
      </c>
      <c r="O40" s="201">
        <v>70.739999999999995</v>
      </c>
      <c r="P40" s="201">
        <v>26.18</v>
      </c>
      <c r="Q40" s="201">
        <v>2.64</v>
      </c>
      <c r="R40" s="201">
        <v>8.98</v>
      </c>
      <c r="S40" s="201">
        <v>11.19</v>
      </c>
      <c r="T40" s="201">
        <v>0</v>
      </c>
      <c r="U40" s="201">
        <v>59.99</v>
      </c>
      <c r="V40" s="201">
        <v>8.7799999999999994</v>
      </c>
      <c r="W40" s="201">
        <v>14.75</v>
      </c>
      <c r="X40" s="201">
        <v>62.54</v>
      </c>
      <c r="Y40" s="201">
        <v>0</v>
      </c>
      <c r="Z40" s="201">
        <v>58.34</v>
      </c>
      <c r="AA40" s="201">
        <v>38.25</v>
      </c>
      <c r="AB40" s="201">
        <v>0</v>
      </c>
      <c r="AC40" s="201">
        <v>12.92</v>
      </c>
      <c r="AD40" s="201">
        <v>0</v>
      </c>
      <c r="AE40" s="201">
        <v>0</v>
      </c>
      <c r="AF40" s="201">
        <v>0</v>
      </c>
      <c r="AG40" s="201">
        <v>17.54</v>
      </c>
      <c r="AH40" s="201">
        <v>0</v>
      </c>
      <c r="AI40" s="201">
        <v>28</v>
      </c>
      <c r="AJ40" s="201">
        <v>0</v>
      </c>
      <c r="AK40" s="201">
        <v>76.37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39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270.27999999999997</v>
      </c>
      <c r="L41" s="201">
        <v>10.66</v>
      </c>
      <c r="M41" s="201">
        <v>61.56</v>
      </c>
      <c r="N41" s="201">
        <v>50.08</v>
      </c>
      <c r="O41" s="201">
        <v>70.739999999999995</v>
      </c>
      <c r="P41" s="201">
        <v>26.18</v>
      </c>
      <c r="Q41" s="201">
        <v>2.64</v>
      </c>
      <c r="R41" s="201">
        <v>8.98</v>
      </c>
      <c r="S41" s="201">
        <v>11.19</v>
      </c>
      <c r="T41" s="201">
        <v>0</v>
      </c>
      <c r="U41" s="201">
        <v>59.99</v>
      </c>
      <c r="V41" s="201">
        <v>8.7799999999999994</v>
      </c>
      <c r="W41" s="201">
        <v>14.75</v>
      </c>
      <c r="X41" s="201">
        <v>62.54</v>
      </c>
      <c r="Y41" s="201">
        <v>0</v>
      </c>
      <c r="Z41" s="201">
        <v>58.34</v>
      </c>
      <c r="AA41" s="201">
        <v>38.25</v>
      </c>
      <c r="AB41" s="201">
        <v>0</v>
      </c>
      <c r="AC41" s="201">
        <v>12.92</v>
      </c>
      <c r="AD41" s="201">
        <v>0</v>
      </c>
      <c r="AE41" s="201">
        <v>0</v>
      </c>
      <c r="AF41" s="201">
        <v>0</v>
      </c>
      <c r="AG41" s="201">
        <v>17.54</v>
      </c>
      <c r="AH41" s="201">
        <v>0</v>
      </c>
      <c r="AI41" s="201">
        <v>28</v>
      </c>
      <c r="AJ41" s="201">
        <v>0</v>
      </c>
      <c r="AK41" s="201">
        <v>76.37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39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270.27999999999997</v>
      </c>
      <c r="L42" s="201">
        <v>10.66</v>
      </c>
      <c r="M42" s="201">
        <v>61.56</v>
      </c>
      <c r="N42" s="201">
        <v>50.08</v>
      </c>
      <c r="O42" s="201">
        <v>70.739999999999995</v>
      </c>
      <c r="P42" s="201">
        <v>26.18</v>
      </c>
      <c r="Q42" s="201">
        <v>2.64</v>
      </c>
      <c r="R42" s="201">
        <v>8.98</v>
      </c>
      <c r="S42" s="201">
        <v>11.19</v>
      </c>
      <c r="T42" s="201">
        <v>0</v>
      </c>
      <c r="U42" s="201">
        <v>59.99</v>
      </c>
      <c r="V42" s="201">
        <v>8.7799999999999994</v>
      </c>
      <c r="W42" s="201">
        <v>14.75</v>
      </c>
      <c r="X42" s="201">
        <v>62.54</v>
      </c>
      <c r="Y42" s="201">
        <v>0</v>
      </c>
      <c r="Z42" s="201">
        <v>58.34</v>
      </c>
      <c r="AA42" s="201">
        <v>38.25</v>
      </c>
      <c r="AB42" s="201">
        <v>0</v>
      </c>
      <c r="AC42" s="201">
        <v>12</v>
      </c>
      <c r="AD42" s="201">
        <v>0</v>
      </c>
      <c r="AE42" s="201">
        <v>0</v>
      </c>
      <c r="AF42" s="201">
        <v>0</v>
      </c>
      <c r="AG42" s="201">
        <v>17.54</v>
      </c>
      <c r="AH42" s="201">
        <v>0</v>
      </c>
      <c r="AI42" s="201">
        <v>28</v>
      </c>
      <c r="AJ42" s="201">
        <v>0</v>
      </c>
      <c r="AK42" s="201">
        <v>76.37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39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337.85</v>
      </c>
      <c r="L43" s="201">
        <v>10.66</v>
      </c>
      <c r="M43" s="201">
        <v>61.56</v>
      </c>
      <c r="N43" s="201">
        <v>50.08</v>
      </c>
      <c r="O43" s="201">
        <v>70.739999999999995</v>
      </c>
      <c r="P43" s="201">
        <v>26.18</v>
      </c>
      <c r="Q43" s="201">
        <v>2.64</v>
      </c>
      <c r="R43" s="201">
        <v>8.98</v>
      </c>
      <c r="S43" s="201">
        <v>11.19</v>
      </c>
      <c r="T43" s="201">
        <v>0</v>
      </c>
      <c r="U43" s="201">
        <v>59.99</v>
      </c>
      <c r="V43" s="201">
        <v>8.7799999999999994</v>
      </c>
      <c r="W43" s="201">
        <v>14.75</v>
      </c>
      <c r="X43" s="201">
        <v>62.54</v>
      </c>
      <c r="Y43" s="201">
        <v>0</v>
      </c>
      <c r="Z43" s="201">
        <v>58.34</v>
      </c>
      <c r="AA43" s="201">
        <v>38.25</v>
      </c>
      <c r="AB43" s="201">
        <v>0</v>
      </c>
      <c r="AC43" s="201">
        <v>12</v>
      </c>
      <c r="AD43" s="201">
        <v>0</v>
      </c>
      <c r="AE43" s="201">
        <v>0</v>
      </c>
      <c r="AF43" s="201">
        <v>0</v>
      </c>
      <c r="AG43" s="201">
        <v>17.54</v>
      </c>
      <c r="AH43" s="201">
        <v>0</v>
      </c>
      <c r="AI43" s="201">
        <v>28</v>
      </c>
      <c r="AJ43" s="201">
        <v>0</v>
      </c>
      <c r="AK43" s="201">
        <v>99.62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39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405.42</v>
      </c>
      <c r="L44" s="201">
        <v>10.66</v>
      </c>
      <c r="M44" s="201">
        <v>61.56</v>
      </c>
      <c r="N44" s="201">
        <v>50.08</v>
      </c>
      <c r="O44" s="201">
        <v>70.739999999999995</v>
      </c>
      <c r="P44" s="201">
        <v>26.18</v>
      </c>
      <c r="Q44" s="201">
        <v>2.64</v>
      </c>
      <c r="R44" s="201">
        <v>8.98</v>
      </c>
      <c r="S44" s="201">
        <v>11.19</v>
      </c>
      <c r="T44" s="201">
        <v>0</v>
      </c>
      <c r="U44" s="201">
        <v>59.99</v>
      </c>
      <c r="V44" s="201">
        <v>8.7799999999999994</v>
      </c>
      <c r="W44" s="201">
        <v>14.75</v>
      </c>
      <c r="X44" s="201">
        <v>62.54</v>
      </c>
      <c r="Y44" s="201">
        <v>0</v>
      </c>
      <c r="Z44" s="201">
        <v>58.34</v>
      </c>
      <c r="AA44" s="201">
        <v>38.25</v>
      </c>
      <c r="AB44" s="201">
        <v>0</v>
      </c>
      <c r="AC44" s="201">
        <v>12</v>
      </c>
      <c r="AD44" s="201">
        <v>0</v>
      </c>
      <c r="AE44" s="201">
        <v>0</v>
      </c>
      <c r="AF44" s="201">
        <v>0</v>
      </c>
      <c r="AG44" s="201">
        <v>17.54</v>
      </c>
      <c r="AH44" s="201">
        <v>0</v>
      </c>
      <c r="AI44" s="201">
        <v>28</v>
      </c>
      <c r="AJ44" s="201">
        <v>0</v>
      </c>
      <c r="AK44" s="201">
        <v>99.62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39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453.69</v>
      </c>
      <c r="L45" s="201">
        <v>10.66</v>
      </c>
      <c r="M45" s="201">
        <v>61.56</v>
      </c>
      <c r="N45" s="201">
        <v>50.08</v>
      </c>
      <c r="O45" s="201">
        <v>70.739999999999995</v>
      </c>
      <c r="P45" s="201">
        <v>26.18</v>
      </c>
      <c r="Q45" s="201">
        <v>2.5499999999999998</v>
      </c>
      <c r="R45" s="201">
        <v>8.98</v>
      </c>
      <c r="S45" s="201">
        <v>11.18</v>
      </c>
      <c r="T45" s="201">
        <v>0</v>
      </c>
      <c r="U45" s="201">
        <v>59.99</v>
      </c>
      <c r="V45" s="201">
        <v>8.7799999999999994</v>
      </c>
      <c r="W45" s="201">
        <v>14.75</v>
      </c>
      <c r="X45" s="201">
        <v>62.54</v>
      </c>
      <c r="Y45" s="201">
        <v>0</v>
      </c>
      <c r="Z45" s="201">
        <v>58.34</v>
      </c>
      <c r="AA45" s="201">
        <v>38.25</v>
      </c>
      <c r="AB45" s="201">
        <v>0</v>
      </c>
      <c r="AC45" s="201">
        <v>12</v>
      </c>
      <c r="AD45" s="201">
        <v>0</v>
      </c>
      <c r="AE45" s="201">
        <v>0</v>
      </c>
      <c r="AF45" s="201">
        <v>0</v>
      </c>
      <c r="AG45" s="201">
        <v>17.54</v>
      </c>
      <c r="AH45" s="201">
        <v>0</v>
      </c>
      <c r="AI45" s="201">
        <v>28</v>
      </c>
      <c r="AJ45" s="201">
        <v>0</v>
      </c>
      <c r="AK45" s="201">
        <v>99.62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39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477.82</v>
      </c>
      <c r="L46" s="201">
        <v>10.66</v>
      </c>
      <c r="M46" s="201">
        <v>61.56</v>
      </c>
      <c r="N46" s="201">
        <v>50.08</v>
      </c>
      <c r="O46" s="201">
        <v>70.739999999999995</v>
      </c>
      <c r="P46" s="201">
        <v>26.18</v>
      </c>
      <c r="Q46" s="201">
        <v>2.5499999999999998</v>
      </c>
      <c r="R46" s="201">
        <v>8.99</v>
      </c>
      <c r="S46" s="201">
        <v>11.19</v>
      </c>
      <c r="T46" s="201">
        <v>0</v>
      </c>
      <c r="U46" s="201">
        <v>59.99</v>
      </c>
      <c r="V46" s="201">
        <v>8.7799999999999994</v>
      </c>
      <c r="W46" s="201">
        <v>14.75</v>
      </c>
      <c r="X46" s="201">
        <v>62.54</v>
      </c>
      <c r="Y46" s="201">
        <v>0</v>
      </c>
      <c r="Z46" s="201">
        <v>58.34</v>
      </c>
      <c r="AA46" s="201">
        <v>38.25</v>
      </c>
      <c r="AB46" s="201">
        <v>0</v>
      </c>
      <c r="AC46" s="201">
        <v>12</v>
      </c>
      <c r="AD46" s="201">
        <v>0</v>
      </c>
      <c r="AE46" s="201">
        <v>0</v>
      </c>
      <c r="AF46" s="201">
        <v>0</v>
      </c>
      <c r="AG46" s="201">
        <v>17.54</v>
      </c>
      <c r="AH46" s="201">
        <v>0</v>
      </c>
      <c r="AI46" s="201">
        <v>28</v>
      </c>
      <c r="AJ46" s="201">
        <v>0</v>
      </c>
      <c r="AK46" s="201">
        <v>99.62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39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477.82</v>
      </c>
      <c r="L47" s="201">
        <v>10.66</v>
      </c>
      <c r="M47" s="201">
        <v>61.56</v>
      </c>
      <c r="N47" s="201">
        <v>50.08</v>
      </c>
      <c r="O47" s="201">
        <v>70.739999999999995</v>
      </c>
      <c r="P47" s="201">
        <v>26.18</v>
      </c>
      <c r="Q47" s="201">
        <v>2.5499999999999998</v>
      </c>
      <c r="R47" s="201">
        <v>8.99</v>
      </c>
      <c r="S47" s="201">
        <v>11.19</v>
      </c>
      <c r="T47" s="201">
        <v>0</v>
      </c>
      <c r="U47" s="201">
        <v>59.99</v>
      </c>
      <c r="V47" s="201">
        <v>8.7799999999999994</v>
      </c>
      <c r="W47" s="201">
        <v>14.75</v>
      </c>
      <c r="X47" s="201">
        <v>62.54</v>
      </c>
      <c r="Y47" s="201">
        <v>0</v>
      </c>
      <c r="Z47" s="201">
        <v>58.34</v>
      </c>
      <c r="AA47" s="201">
        <v>38.25</v>
      </c>
      <c r="AB47" s="201">
        <v>0</v>
      </c>
      <c r="AC47" s="201">
        <v>12</v>
      </c>
      <c r="AD47" s="201">
        <v>0</v>
      </c>
      <c r="AE47" s="201">
        <v>0</v>
      </c>
      <c r="AF47" s="201">
        <v>0</v>
      </c>
      <c r="AG47" s="201">
        <v>17.54</v>
      </c>
      <c r="AH47" s="201">
        <v>0</v>
      </c>
      <c r="AI47" s="201">
        <v>28</v>
      </c>
      <c r="AJ47" s="201">
        <v>0</v>
      </c>
      <c r="AK47" s="201">
        <v>99.62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39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477.82</v>
      </c>
      <c r="L48" s="201">
        <v>10.66</v>
      </c>
      <c r="M48" s="201">
        <v>61.56</v>
      </c>
      <c r="N48" s="201">
        <v>50.08</v>
      </c>
      <c r="O48" s="201">
        <v>70.739999999999995</v>
      </c>
      <c r="P48" s="201">
        <v>26.18</v>
      </c>
      <c r="Q48" s="201">
        <v>2.5499999999999998</v>
      </c>
      <c r="R48" s="201">
        <v>8.99</v>
      </c>
      <c r="S48" s="201">
        <v>11.19</v>
      </c>
      <c r="T48" s="201">
        <v>0</v>
      </c>
      <c r="U48" s="201">
        <v>59.99</v>
      </c>
      <c r="V48" s="201">
        <v>8.7799999999999994</v>
      </c>
      <c r="W48" s="201">
        <v>14.75</v>
      </c>
      <c r="X48" s="201">
        <v>62.54</v>
      </c>
      <c r="Y48" s="201">
        <v>0</v>
      </c>
      <c r="Z48" s="201">
        <v>58.34</v>
      </c>
      <c r="AA48" s="201">
        <v>38.25</v>
      </c>
      <c r="AB48" s="201">
        <v>0</v>
      </c>
      <c r="AC48" s="201">
        <v>12</v>
      </c>
      <c r="AD48" s="201">
        <v>0</v>
      </c>
      <c r="AE48" s="201">
        <v>0</v>
      </c>
      <c r="AF48" s="201">
        <v>0</v>
      </c>
      <c r="AG48" s="201">
        <v>17.54</v>
      </c>
      <c r="AH48" s="201">
        <v>0</v>
      </c>
      <c r="AI48" s="201">
        <v>28</v>
      </c>
      <c r="AJ48" s="201">
        <v>0</v>
      </c>
      <c r="AK48" s="201">
        <v>99.62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39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494.56</v>
      </c>
      <c r="L49" s="201">
        <v>10.66</v>
      </c>
      <c r="M49" s="201">
        <v>61.56</v>
      </c>
      <c r="N49" s="201">
        <v>50.08</v>
      </c>
      <c r="O49" s="201">
        <v>70.739999999999995</v>
      </c>
      <c r="P49" s="201">
        <v>26.32</v>
      </c>
      <c r="Q49" s="201">
        <v>2.5499999999999998</v>
      </c>
      <c r="R49" s="201">
        <v>8.99</v>
      </c>
      <c r="S49" s="201">
        <v>11.19</v>
      </c>
      <c r="T49" s="201">
        <v>0</v>
      </c>
      <c r="U49" s="201">
        <v>59.99</v>
      </c>
      <c r="V49" s="201">
        <v>8.7799999999999994</v>
      </c>
      <c r="W49" s="201">
        <v>14.75</v>
      </c>
      <c r="X49" s="201">
        <v>62.54</v>
      </c>
      <c r="Y49" s="201">
        <v>0</v>
      </c>
      <c r="Z49" s="201">
        <v>58.34</v>
      </c>
      <c r="AA49" s="201">
        <v>38.25</v>
      </c>
      <c r="AB49" s="201">
        <v>0</v>
      </c>
      <c r="AC49" s="201">
        <v>12</v>
      </c>
      <c r="AD49" s="201">
        <v>0</v>
      </c>
      <c r="AE49" s="201">
        <v>0</v>
      </c>
      <c r="AF49" s="201">
        <v>0</v>
      </c>
      <c r="AG49" s="201">
        <v>17.54</v>
      </c>
      <c r="AH49" s="201">
        <v>0</v>
      </c>
      <c r="AI49" s="201">
        <v>28</v>
      </c>
      <c r="AJ49" s="201">
        <v>0</v>
      </c>
      <c r="AK49" s="201">
        <v>99.62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39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494.56</v>
      </c>
      <c r="L50" s="201">
        <v>10.66</v>
      </c>
      <c r="M50" s="201">
        <v>61.56</v>
      </c>
      <c r="N50" s="201">
        <v>50.08</v>
      </c>
      <c r="O50" s="201">
        <v>70.739999999999995</v>
      </c>
      <c r="P50" s="201">
        <v>26.32</v>
      </c>
      <c r="Q50" s="201">
        <v>2.5499999999999998</v>
      </c>
      <c r="R50" s="201">
        <v>8.99</v>
      </c>
      <c r="S50" s="201">
        <v>11.19</v>
      </c>
      <c r="T50" s="201">
        <v>0</v>
      </c>
      <c r="U50" s="201">
        <v>59.99</v>
      </c>
      <c r="V50" s="201">
        <v>8.7799999999999994</v>
      </c>
      <c r="W50" s="201">
        <v>14.75</v>
      </c>
      <c r="X50" s="201">
        <v>62.54</v>
      </c>
      <c r="Y50" s="201">
        <v>0</v>
      </c>
      <c r="Z50" s="201">
        <v>58.34</v>
      </c>
      <c r="AA50" s="201">
        <v>38.25</v>
      </c>
      <c r="AB50" s="201">
        <v>0</v>
      </c>
      <c r="AC50" s="201">
        <v>12</v>
      </c>
      <c r="AD50" s="201">
        <v>0</v>
      </c>
      <c r="AE50" s="201">
        <v>0</v>
      </c>
      <c r="AF50" s="201">
        <v>0</v>
      </c>
      <c r="AG50" s="201">
        <v>17.54</v>
      </c>
      <c r="AH50" s="201">
        <v>0</v>
      </c>
      <c r="AI50" s="201">
        <v>28</v>
      </c>
      <c r="AJ50" s="201">
        <v>0</v>
      </c>
      <c r="AK50" s="201">
        <v>99.62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39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494.56</v>
      </c>
      <c r="L51" s="201">
        <v>10.66</v>
      </c>
      <c r="M51" s="201">
        <v>61.56</v>
      </c>
      <c r="N51" s="201">
        <v>50.08</v>
      </c>
      <c r="O51" s="201">
        <v>70.739999999999995</v>
      </c>
      <c r="P51" s="201">
        <v>26.32</v>
      </c>
      <c r="Q51" s="201">
        <v>2.5499999999999998</v>
      </c>
      <c r="R51" s="201">
        <v>8.99</v>
      </c>
      <c r="S51" s="201">
        <v>11.19</v>
      </c>
      <c r="T51" s="201">
        <v>0</v>
      </c>
      <c r="U51" s="201">
        <v>59.99</v>
      </c>
      <c r="V51" s="201">
        <v>8.7799999999999994</v>
      </c>
      <c r="W51" s="201">
        <v>14.75</v>
      </c>
      <c r="X51" s="201">
        <v>62.54</v>
      </c>
      <c r="Y51" s="201">
        <v>0</v>
      </c>
      <c r="Z51" s="201">
        <v>58.34</v>
      </c>
      <c r="AA51" s="201">
        <v>38.25</v>
      </c>
      <c r="AB51" s="201">
        <v>0</v>
      </c>
      <c r="AC51" s="201">
        <v>12</v>
      </c>
      <c r="AD51" s="201">
        <v>0</v>
      </c>
      <c r="AE51" s="201">
        <v>0</v>
      </c>
      <c r="AF51" s="201">
        <v>0</v>
      </c>
      <c r="AG51" s="201">
        <v>17.54</v>
      </c>
      <c r="AH51" s="201">
        <v>0</v>
      </c>
      <c r="AI51" s="201">
        <v>28</v>
      </c>
      <c r="AJ51" s="201">
        <v>0</v>
      </c>
      <c r="AK51" s="201">
        <v>99.62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39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494.56</v>
      </c>
      <c r="L52" s="201">
        <v>10.66</v>
      </c>
      <c r="M52" s="201">
        <v>61.56</v>
      </c>
      <c r="N52" s="201">
        <v>50.08</v>
      </c>
      <c r="O52" s="201">
        <v>70.739999999999995</v>
      </c>
      <c r="P52" s="201">
        <v>26.32</v>
      </c>
      <c r="Q52" s="201">
        <v>2.5499999999999998</v>
      </c>
      <c r="R52" s="201">
        <v>8.99</v>
      </c>
      <c r="S52" s="201">
        <v>11.19</v>
      </c>
      <c r="T52" s="201">
        <v>0</v>
      </c>
      <c r="U52" s="201">
        <v>59.99</v>
      </c>
      <c r="V52" s="201">
        <v>8.7799999999999994</v>
      </c>
      <c r="W52" s="201">
        <v>14.75</v>
      </c>
      <c r="X52" s="201">
        <v>62.54</v>
      </c>
      <c r="Y52" s="201">
        <v>0</v>
      </c>
      <c r="Z52" s="201">
        <v>58.34</v>
      </c>
      <c r="AA52" s="201">
        <v>38.25</v>
      </c>
      <c r="AB52" s="201">
        <v>0</v>
      </c>
      <c r="AC52" s="201">
        <v>11.63</v>
      </c>
      <c r="AD52" s="201">
        <v>0</v>
      </c>
      <c r="AE52" s="201">
        <v>0</v>
      </c>
      <c r="AF52" s="201">
        <v>0</v>
      </c>
      <c r="AG52" s="201">
        <v>17.54</v>
      </c>
      <c r="AH52" s="201">
        <v>0</v>
      </c>
      <c r="AI52" s="201">
        <v>28</v>
      </c>
      <c r="AJ52" s="201">
        <v>0</v>
      </c>
      <c r="AK52" s="201">
        <v>99.62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39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1.54</v>
      </c>
      <c r="K53" s="201">
        <v>494.56</v>
      </c>
      <c r="L53" s="201">
        <v>10.66</v>
      </c>
      <c r="M53" s="201">
        <v>61.56</v>
      </c>
      <c r="N53" s="201">
        <v>50.08</v>
      </c>
      <c r="O53" s="201">
        <v>70.739999999999995</v>
      </c>
      <c r="P53" s="201">
        <v>26.32</v>
      </c>
      <c r="Q53" s="201">
        <v>2.5499999999999998</v>
      </c>
      <c r="R53" s="201">
        <v>8.99</v>
      </c>
      <c r="S53" s="201">
        <v>11.19</v>
      </c>
      <c r="T53" s="201">
        <v>0</v>
      </c>
      <c r="U53" s="201">
        <v>59.99</v>
      </c>
      <c r="V53" s="201">
        <v>8.7799999999999994</v>
      </c>
      <c r="W53" s="201">
        <v>14.75</v>
      </c>
      <c r="X53" s="201">
        <v>62.54</v>
      </c>
      <c r="Y53" s="201">
        <v>0</v>
      </c>
      <c r="Z53" s="201">
        <v>58.34</v>
      </c>
      <c r="AA53" s="201">
        <v>38.25</v>
      </c>
      <c r="AB53" s="201">
        <v>0</v>
      </c>
      <c r="AC53" s="201">
        <v>11.63</v>
      </c>
      <c r="AD53" s="201">
        <v>0</v>
      </c>
      <c r="AE53" s="201">
        <v>0</v>
      </c>
      <c r="AF53" s="201">
        <v>0</v>
      </c>
      <c r="AG53" s="201">
        <v>17.54</v>
      </c>
      <c r="AH53" s="201">
        <v>0</v>
      </c>
      <c r="AI53" s="201">
        <v>28</v>
      </c>
      <c r="AJ53" s="201">
        <v>0</v>
      </c>
      <c r="AK53" s="201">
        <v>99.62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39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0.69</v>
      </c>
      <c r="K54" s="201">
        <v>494.56</v>
      </c>
      <c r="L54" s="201">
        <v>10.66</v>
      </c>
      <c r="M54" s="201">
        <v>61.56</v>
      </c>
      <c r="N54" s="201">
        <v>50.08</v>
      </c>
      <c r="O54" s="201">
        <v>70.739999999999995</v>
      </c>
      <c r="P54" s="201">
        <v>26.32</v>
      </c>
      <c r="Q54" s="201">
        <v>2.5499999999999998</v>
      </c>
      <c r="R54" s="201">
        <v>8.99</v>
      </c>
      <c r="S54" s="201">
        <v>11.19</v>
      </c>
      <c r="T54" s="201">
        <v>0</v>
      </c>
      <c r="U54" s="201">
        <v>59.99</v>
      </c>
      <c r="V54" s="201">
        <v>8.7799999999999994</v>
      </c>
      <c r="W54" s="201">
        <v>14.75</v>
      </c>
      <c r="X54" s="201">
        <v>62.54</v>
      </c>
      <c r="Y54" s="201">
        <v>0</v>
      </c>
      <c r="Z54" s="201">
        <v>58.34</v>
      </c>
      <c r="AA54" s="201">
        <v>38.25</v>
      </c>
      <c r="AB54" s="201">
        <v>0</v>
      </c>
      <c r="AC54" s="201">
        <v>11.63</v>
      </c>
      <c r="AD54" s="201">
        <v>0</v>
      </c>
      <c r="AE54" s="201">
        <v>0</v>
      </c>
      <c r="AF54" s="201">
        <v>0</v>
      </c>
      <c r="AG54" s="201">
        <v>17.54</v>
      </c>
      <c r="AH54" s="201">
        <v>0</v>
      </c>
      <c r="AI54" s="201">
        <v>28</v>
      </c>
      <c r="AJ54" s="201">
        <v>0</v>
      </c>
      <c r="AK54" s="201">
        <v>99.62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39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494.56</v>
      </c>
      <c r="L55" s="201">
        <v>10.66</v>
      </c>
      <c r="M55" s="201">
        <v>61.56</v>
      </c>
      <c r="N55" s="201">
        <v>50.08</v>
      </c>
      <c r="O55" s="201">
        <v>70.739999999999995</v>
      </c>
      <c r="P55" s="201">
        <v>26.32</v>
      </c>
      <c r="Q55" s="201">
        <v>2.5499999999999998</v>
      </c>
      <c r="R55" s="201">
        <v>8.99</v>
      </c>
      <c r="S55" s="201">
        <v>11.19</v>
      </c>
      <c r="T55" s="201">
        <v>0</v>
      </c>
      <c r="U55" s="201">
        <v>59.99</v>
      </c>
      <c r="V55" s="201">
        <v>8.7799999999999994</v>
      </c>
      <c r="W55" s="201">
        <v>14.75</v>
      </c>
      <c r="X55" s="201">
        <v>62.54</v>
      </c>
      <c r="Y55" s="201">
        <v>0</v>
      </c>
      <c r="Z55" s="201">
        <v>58.34</v>
      </c>
      <c r="AA55" s="201">
        <v>38.25</v>
      </c>
      <c r="AB55" s="201">
        <v>0</v>
      </c>
      <c r="AC55" s="201">
        <v>11.63</v>
      </c>
      <c r="AD55" s="201">
        <v>0</v>
      </c>
      <c r="AE55" s="201">
        <v>0</v>
      </c>
      <c r="AF55" s="201">
        <v>0</v>
      </c>
      <c r="AG55" s="201">
        <v>17.54</v>
      </c>
      <c r="AH55" s="201">
        <v>0</v>
      </c>
      <c r="AI55" s="201">
        <v>28</v>
      </c>
      <c r="AJ55" s="201">
        <v>0</v>
      </c>
      <c r="AK55" s="201">
        <v>99.62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39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494.56</v>
      </c>
      <c r="L56" s="201">
        <v>10.66</v>
      </c>
      <c r="M56" s="201">
        <v>61.56</v>
      </c>
      <c r="N56" s="201">
        <v>50.08</v>
      </c>
      <c r="O56" s="201">
        <v>70.739999999999995</v>
      </c>
      <c r="P56" s="201">
        <v>26.32</v>
      </c>
      <c r="Q56" s="201">
        <v>2.5499999999999998</v>
      </c>
      <c r="R56" s="201">
        <v>8.99</v>
      </c>
      <c r="S56" s="201">
        <v>11.19</v>
      </c>
      <c r="T56" s="201">
        <v>0</v>
      </c>
      <c r="U56" s="201">
        <v>59.99</v>
      </c>
      <c r="V56" s="201">
        <v>8.7799999999999994</v>
      </c>
      <c r="W56" s="201">
        <v>14.75</v>
      </c>
      <c r="X56" s="201">
        <v>62.54</v>
      </c>
      <c r="Y56" s="201">
        <v>0</v>
      </c>
      <c r="Z56" s="201">
        <v>58.34</v>
      </c>
      <c r="AA56" s="201">
        <v>38.25</v>
      </c>
      <c r="AB56" s="201">
        <v>0</v>
      </c>
      <c r="AC56" s="201">
        <v>11.71</v>
      </c>
      <c r="AD56" s="201">
        <v>0</v>
      </c>
      <c r="AE56" s="201">
        <v>0</v>
      </c>
      <c r="AF56" s="201">
        <v>0</v>
      </c>
      <c r="AG56" s="201">
        <v>17.54</v>
      </c>
      <c r="AH56" s="201">
        <v>0</v>
      </c>
      <c r="AI56" s="201">
        <v>28</v>
      </c>
      <c r="AJ56" s="201">
        <v>0</v>
      </c>
      <c r="AK56" s="201">
        <v>99.62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39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494.56</v>
      </c>
      <c r="L57" s="201">
        <v>10.66</v>
      </c>
      <c r="M57" s="201">
        <v>61.56</v>
      </c>
      <c r="N57" s="201">
        <v>50.08</v>
      </c>
      <c r="O57" s="201">
        <v>70.739999999999995</v>
      </c>
      <c r="P57" s="201">
        <v>26.18</v>
      </c>
      <c r="Q57" s="201">
        <v>2.5499999999999998</v>
      </c>
      <c r="R57" s="201">
        <v>8.99</v>
      </c>
      <c r="S57" s="201">
        <v>11.19</v>
      </c>
      <c r="T57" s="201">
        <v>0</v>
      </c>
      <c r="U57" s="201">
        <v>59.99</v>
      </c>
      <c r="V57" s="201">
        <v>8.7799999999999994</v>
      </c>
      <c r="W57" s="201">
        <v>14.75</v>
      </c>
      <c r="X57" s="201">
        <v>62.54</v>
      </c>
      <c r="Y57" s="201">
        <v>0</v>
      </c>
      <c r="Z57" s="201">
        <v>58.34</v>
      </c>
      <c r="AA57" s="201">
        <v>38.25</v>
      </c>
      <c r="AB57" s="201">
        <v>0</v>
      </c>
      <c r="AC57" s="201">
        <v>8.51</v>
      </c>
      <c r="AD57" s="201">
        <v>0</v>
      </c>
      <c r="AE57" s="201">
        <v>0</v>
      </c>
      <c r="AF57" s="201">
        <v>0</v>
      </c>
      <c r="AG57" s="201">
        <v>17.54</v>
      </c>
      <c r="AH57" s="201">
        <v>0</v>
      </c>
      <c r="AI57" s="201">
        <v>22.84</v>
      </c>
      <c r="AJ57" s="201">
        <v>0</v>
      </c>
      <c r="AK57" s="201">
        <v>99.62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39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494.56</v>
      </c>
      <c r="L58" s="201">
        <v>10.66</v>
      </c>
      <c r="M58" s="201">
        <v>61.56</v>
      </c>
      <c r="N58" s="201">
        <v>50.08</v>
      </c>
      <c r="O58" s="201">
        <v>70.739999999999995</v>
      </c>
      <c r="P58" s="201">
        <v>26.18</v>
      </c>
      <c r="Q58" s="201">
        <v>2.5499999999999998</v>
      </c>
      <c r="R58" s="201">
        <v>8.99</v>
      </c>
      <c r="S58" s="201">
        <v>11.19</v>
      </c>
      <c r="T58" s="201">
        <v>0</v>
      </c>
      <c r="U58" s="201">
        <v>59.99</v>
      </c>
      <c r="V58" s="201">
        <v>8.7799999999999994</v>
      </c>
      <c r="W58" s="201">
        <v>14.75</v>
      </c>
      <c r="X58" s="201">
        <v>62.54</v>
      </c>
      <c r="Y58" s="201">
        <v>0</v>
      </c>
      <c r="Z58" s="201">
        <v>58.34</v>
      </c>
      <c r="AA58" s="201">
        <v>38.25</v>
      </c>
      <c r="AB58" s="201">
        <v>0</v>
      </c>
      <c r="AC58" s="201">
        <v>8.51</v>
      </c>
      <c r="AD58" s="201">
        <v>0</v>
      </c>
      <c r="AE58" s="201">
        <v>0</v>
      </c>
      <c r="AF58" s="201">
        <v>0</v>
      </c>
      <c r="AG58" s="201">
        <v>17.54</v>
      </c>
      <c r="AH58" s="201">
        <v>0</v>
      </c>
      <c r="AI58" s="201">
        <v>22.84</v>
      </c>
      <c r="AJ58" s="201">
        <v>0</v>
      </c>
      <c r="AK58" s="201">
        <v>99.62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39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494.56</v>
      </c>
      <c r="L59" s="201">
        <v>10.66</v>
      </c>
      <c r="M59" s="201">
        <v>61.56</v>
      </c>
      <c r="N59" s="201">
        <v>50.08</v>
      </c>
      <c r="O59" s="201">
        <v>70.739999999999995</v>
      </c>
      <c r="P59" s="201">
        <v>26.18</v>
      </c>
      <c r="Q59" s="201">
        <v>2.5499999999999998</v>
      </c>
      <c r="R59" s="201">
        <v>8.99</v>
      </c>
      <c r="S59" s="201">
        <v>11.19</v>
      </c>
      <c r="T59" s="201">
        <v>0</v>
      </c>
      <c r="U59" s="201">
        <v>59.99</v>
      </c>
      <c r="V59" s="201">
        <v>8.7799999999999994</v>
      </c>
      <c r="W59" s="201">
        <v>14.75</v>
      </c>
      <c r="X59" s="201">
        <v>62.54</v>
      </c>
      <c r="Y59" s="201">
        <v>0</v>
      </c>
      <c r="Z59" s="201">
        <v>58.34</v>
      </c>
      <c r="AA59" s="201">
        <v>38.25</v>
      </c>
      <c r="AB59" s="201">
        <v>0</v>
      </c>
      <c r="AC59" s="201">
        <v>8.51</v>
      </c>
      <c r="AD59" s="201">
        <v>0</v>
      </c>
      <c r="AE59" s="201">
        <v>0</v>
      </c>
      <c r="AF59" s="201">
        <v>0</v>
      </c>
      <c r="AG59" s="201">
        <v>17.54</v>
      </c>
      <c r="AH59" s="201">
        <v>0</v>
      </c>
      <c r="AI59" s="201">
        <v>22.84</v>
      </c>
      <c r="AJ59" s="201">
        <v>0</v>
      </c>
      <c r="AK59" s="201">
        <v>99.62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39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494.56</v>
      </c>
      <c r="L60" s="201">
        <v>10.66</v>
      </c>
      <c r="M60" s="201">
        <v>61.56</v>
      </c>
      <c r="N60" s="201">
        <v>50.08</v>
      </c>
      <c r="O60" s="201">
        <v>70.739999999999995</v>
      </c>
      <c r="P60" s="201">
        <v>26.18</v>
      </c>
      <c r="Q60" s="201">
        <v>2.5499999999999998</v>
      </c>
      <c r="R60" s="201">
        <v>8.99</v>
      </c>
      <c r="S60" s="201">
        <v>11.19</v>
      </c>
      <c r="T60" s="201">
        <v>0</v>
      </c>
      <c r="U60" s="201">
        <v>59.99</v>
      </c>
      <c r="V60" s="201">
        <v>8.7799999999999994</v>
      </c>
      <c r="W60" s="201">
        <v>14.75</v>
      </c>
      <c r="X60" s="201">
        <v>62.54</v>
      </c>
      <c r="Y60" s="201">
        <v>0</v>
      </c>
      <c r="Z60" s="201">
        <v>58.34</v>
      </c>
      <c r="AA60" s="201">
        <v>38.25</v>
      </c>
      <c r="AB60" s="201">
        <v>0</v>
      </c>
      <c r="AC60" s="201">
        <v>8.51</v>
      </c>
      <c r="AD60" s="201">
        <v>0</v>
      </c>
      <c r="AE60" s="201">
        <v>0</v>
      </c>
      <c r="AF60" s="201">
        <v>0</v>
      </c>
      <c r="AG60" s="201">
        <v>17.54</v>
      </c>
      <c r="AH60" s="201">
        <v>0</v>
      </c>
      <c r="AI60" s="201">
        <v>22.84</v>
      </c>
      <c r="AJ60" s="201">
        <v>0</v>
      </c>
      <c r="AK60" s="201">
        <v>94.58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39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494.56</v>
      </c>
      <c r="L61" s="201">
        <v>10.66</v>
      </c>
      <c r="M61" s="201">
        <v>61.56</v>
      </c>
      <c r="N61" s="201">
        <v>50.08</v>
      </c>
      <c r="O61" s="201">
        <v>70.739999999999995</v>
      </c>
      <c r="P61" s="201">
        <v>26.18</v>
      </c>
      <c r="Q61" s="201">
        <v>2.5499999999999998</v>
      </c>
      <c r="R61" s="201">
        <v>8.99</v>
      </c>
      <c r="S61" s="201">
        <v>11.19</v>
      </c>
      <c r="T61" s="201">
        <v>0</v>
      </c>
      <c r="U61" s="201">
        <v>59.99</v>
      </c>
      <c r="V61" s="201">
        <v>8.7799999999999994</v>
      </c>
      <c r="W61" s="201">
        <v>14.75</v>
      </c>
      <c r="X61" s="201">
        <v>62.54</v>
      </c>
      <c r="Y61" s="201">
        <v>0</v>
      </c>
      <c r="Z61" s="201">
        <v>58.34</v>
      </c>
      <c r="AA61" s="201">
        <v>38.25</v>
      </c>
      <c r="AB61" s="201">
        <v>0</v>
      </c>
      <c r="AC61" s="201">
        <v>8.51</v>
      </c>
      <c r="AD61" s="201">
        <v>0</v>
      </c>
      <c r="AE61" s="201">
        <v>0</v>
      </c>
      <c r="AF61" s="201">
        <v>0</v>
      </c>
      <c r="AG61" s="201">
        <v>17.54</v>
      </c>
      <c r="AH61" s="201">
        <v>0</v>
      </c>
      <c r="AI61" s="201">
        <v>22.84</v>
      </c>
      <c r="AJ61" s="201">
        <v>0</v>
      </c>
      <c r="AK61" s="201">
        <v>94.58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39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494.56</v>
      </c>
      <c r="L62" s="201">
        <v>10.66</v>
      </c>
      <c r="M62" s="201">
        <v>61.56</v>
      </c>
      <c r="N62" s="201">
        <v>50.08</v>
      </c>
      <c r="O62" s="201">
        <v>70.739999999999995</v>
      </c>
      <c r="P62" s="201">
        <v>26.18</v>
      </c>
      <c r="Q62" s="201">
        <v>2.5499999999999998</v>
      </c>
      <c r="R62" s="201">
        <v>8.99</v>
      </c>
      <c r="S62" s="201">
        <v>11.19</v>
      </c>
      <c r="T62" s="201">
        <v>0</v>
      </c>
      <c r="U62" s="201">
        <v>59.99</v>
      </c>
      <c r="V62" s="201">
        <v>8.7799999999999994</v>
      </c>
      <c r="W62" s="201">
        <v>14.75</v>
      </c>
      <c r="X62" s="201">
        <v>62.54</v>
      </c>
      <c r="Y62" s="201">
        <v>0</v>
      </c>
      <c r="Z62" s="201">
        <v>58.34</v>
      </c>
      <c r="AA62" s="201">
        <v>38.25</v>
      </c>
      <c r="AB62" s="201">
        <v>0</v>
      </c>
      <c r="AC62" s="201">
        <v>8.51</v>
      </c>
      <c r="AD62" s="201">
        <v>0</v>
      </c>
      <c r="AE62" s="201">
        <v>0</v>
      </c>
      <c r="AF62" s="201">
        <v>0</v>
      </c>
      <c r="AG62" s="201">
        <v>17.54</v>
      </c>
      <c r="AH62" s="201">
        <v>0</v>
      </c>
      <c r="AI62" s="201">
        <v>22.84</v>
      </c>
      <c r="AJ62" s="201">
        <v>0</v>
      </c>
      <c r="AK62" s="201">
        <v>94.58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39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494.56</v>
      </c>
      <c r="L63" s="201">
        <v>10.66</v>
      </c>
      <c r="M63" s="201">
        <v>61.56</v>
      </c>
      <c r="N63" s="201">
        <v>50.08</v>
      </c>
      <c r="O63" s="201">
        <v>70.739999999999995</v>
      </c>
      <c r="P63" s="201">
        <v>26.18</v>
      </c>
      <c r="Q63" s="201">
        <v>2.5499999999999998</v>
      </c>
      <c r="R63" s="201">
        <v>8.99</v>
      </c>
      <c r="S63" s="201">
        <v>11.19</v>
      </c>
      <c r="T63" s="201">
        <v>0</v>
      </c>
      <c r="U63" s="201">
        <v>59.99</v>
      </c>
      <c r="V63" s="201">
        <v>8.7799999999999994</v>
      </c>
      <c r="W63" s="201">
        <v>14.75</v>
      </c>
      <c r="X63" s="201">
        <v>62.54</v>
      </c>
      <c r="Y63" s="201">
        <v>0</v>
      </c>
      <c r="Z63" s="201">
        <v>58.34</v>
      </c>
      <c r="AA63" s="201">
        <v>38.25</v>
      </c>
      <c r="AB63" s="201">
        <v>0</v>
      </c>
      <c r="AC63" s="201">
        <v>8.51</v>
      </c>
      <c r="AD63" s="201">
        <v>0</v>
      </c>
      <c r="AE63" s="201">
        <v>0</v>
      </c>
      <c r="AF63" s="201">
        <v>0</v>
      </c>
      <c r="AG63" s="201">
        <v>17.54</v>
      </c>
      <c r="AH63" s="201">
        <v>0</v>
      </c>
      <c r="AI63" s="201">
        <v>22.84</v>
      </c>
      <c r="AJ63" s="201">
        <v>0</v>
      </c>
      <c r="AK63" s="201">
        <v>93.9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39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494.56</v>
      </c>
      <c r="L64" s="201">
        <v>10.66</v>
      </c>
      <c r="M64" s="201">
        <v>61.56</v>
      </c>
      <c r="N64" s="201">
        <v>50.08</v>
      </c>
      <c r="O64" s="201">
        <v>70.739999999999995</v>
      </c>
      <c r="P64" s="201">
        <v>26.18</v>
      </c>
      <c r="Q64" s="201">
        <v>2.5499999999999998</v>
      </c>
      <c r="R64" s="201">
        <v>8.99</v>
      </c>
      <c r="S64" s="201">
        <v>11.19</v>
      </c>
      <c r="T64" s="201">
        <v>0</v>
      </c>
      <c r="U64" s="201">
        <v>59.99</v>
      </c>
      <c r="V64" s="201">
        <v>8.7799999999999994</v>
      </c>
      <c r="W64" s="201">
        <v>14.75</v>
      </c>
      <c r="X64" s="201">
        <v>62.54</v>
      </c>
      <c r="Y64" s="201">
        <v>0</v>
      </c>
      <c r="Z64" s="201">
        <v>58.34</v>
      </c>
      <c r="AA64" s="201">
        <v>38.25</v>
      </c>
      <c r="AB64" s="201">
        <v>0</v>
      </c>
      <c r="AC64" s="201">
        <v>8.51</v>
      </c>
      <c r="AD64" s="201">
        <v>0</v>
      </c>
      <c r="AE64" s="201">
        <v>0</v>
      </c>
      <c r="AF64" s="201">
        <v>0</v>
      </c>
      <c r="AG64" s="201">
        <v>17.54</v>
      </c>
      <c r="AH64" s="201">
        <v>0</v>
      </c>
      <c r="AI64" s="201">
        <v>22.02</v>
      </c>
      <c r="AJ64" s="201">
        <v>0</v>
      </c>
      <c r="AK64" s="201">
        <v>93.3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39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494.56</v>
      </c>
      <c r="L65" s="201">
        <v>10.66</v>
      </c>
      <c r="M65" s="201">
        <v>61.56</v>
      </c>
      <c r="N65" s="201">
        <v>50.08</v>
      </c>
      <c r="O65" s="201">
        <v>70.739999999999995</v>
      </c>
      <c r="P65" s="201">
        <v>26.18</v>
      </c>
      <c r="Q65" s="201">
        <v>2.5499999999999998</v>
      </c>
      <c r="R65" s="201">
        <v>8.99</v>
      </c>
      <c r="S65" s="201">
        <v>11.19</v>
      </c>
      <c r="T65" s="201">
        <v>0</v>
      </c>
      <c r="U65" s="201">
        <v>59.99</v>
      </c>
      <c r="V65" s="201">
        <v>8.7799999999999994</v>
      </c>
      <c r="W65" s="201">
        <v>14.75</v>
      </c>
      <c r="X65" s="201">
        <v>62.54</v>
      </c>
      <c r="Y65" s="201">
        <v>0</v>
      </c>
      <c r="Z65" s="201">
        <v>58.34</v>
      </c>
      <c r="AA65" s="201">
        <v>38.25</v>
      </c>
      <c r="AB65" s="201">
        <v>0</v>
      </c>
      <c r="AC65" s="201">
        <v>8.51</v>
      </c>
      <c r="AD65" s="201">
        <v>0</v>
      </c>
      <c r="AE65" s="201">
        <v>0</v>
      </c>
      <c r="AF65" s="201">
        <v>0</v>
      </c>
      <c r="AG65" s="201">
        <v>17.54</v>
      </c>
      <c r="AH65" s="201">
        <v>0</v>
      </c>
      <c r="AI65" s="201">
        <v>22.02</v>
      </c>
      <c r="AJ65" s="201">
        <v>0</v>
      </c>
      <c r="AK65" s="201">
        <v>93.3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39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494.56</v>
      </c>
      <c r="L66" s="201">
        <v>10.66</v>
      </c>
      <c r="M66" s="201">
        <v>61.56</v>
      </c>
      <c r="N66" s="201">
        <v>50.08</v>
      </c>
      <c r="O66" s="201">
        <v>70.739999999999995</v>
      </c>
      <c r="P66" s="201">
        <v>26.18</v>
      </c>
      <c r="Q66" s="201">
        <v>2.5499999999999998</v>
      </c>
      <c r="R66" s="201">
        <v>8.99</v>
      </c>
      <c r="S66" s="201">
        <v>11.19</v>
      </c>
      <c r="T66" s="201">
        <v>0</v>
      </c>
      <c r="U66" s="201">
        <v>59.99</v>
      </c>
      <c r="V66" s="201">
        <v>8.7799999999999994</v>
      </c>
      <c r="W66" s="201">
        <v>14.75</v>
      </c>
      <c r="X66" s="201">
        <v>62.54</v>
      </c>
      <c r="Y66" s="201">
        <v>0</v>
      </c>
      <c r="Z66" s="201">
        <v>58.34</v>
      </c>
      <c r="AA66" s="201">
        <v>38.25</v>
      </c>
      <c r="AB66" s="201">
        <v>0</v>
      </c>
      <c r="AC66" s="201">
        <v>8.51</v>
      </c>
      <c r="AD66" s="201">
        <v>0</v>
      </c>
      <c r="AE66" s="201">
        <v>0</v>
      </c>
      <c r="AF66" s="201">
        <v>0</v>
      </c>
      <c r="AG66" s="201">
        <v>17.54</v>
      </c>
      <c r="AH66" s="201">
        <v>0</v>
      </c>
      <c r="AI66" s="201">
        <v>22.02</v>
      </c>
      <c r="AJ66" s="201">
        <v>0</v>
      </c>
      <c r="AK66" s="201">
        <v>93.3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39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494.56</v>
      </c>
      <c r="L67" s="201">
        <v>10.66</v>
      </c>
      <c r="M67" s="201">
        <v>61.56</v>
      </c>
      <c r="N67" s="201">
        <v>50.08</v>
      </c>
      <c r="O67" s="201">
        <v>70.739999999999995</v>
      </c>
      <c r="P67" s="201">
        <v>25.97</v>
      </c>
      <c r="Q67" s="201">
        <v>2.5499999999999998</v>
      </c>
      <c r="R67" s="201">
        <v>8.99</v>
      </c>
      <c r="S67" s="201">
        <v>11.19</v>
      </c>
      <c r="T67" s="201">
        <v>0</v>
      </c>
      <c r="U67" s="201">
        <v>59.99</v>
      </c>
      <c r="V67" s="201">
        <v>8.7799999999999994</v>
      </c>
      <c r="W67" s="201">
        <v>14.75</v>
      </c>
      <c r="X67" s="201">
        <v>62.54</v>
      </c>
      <c r="Y67" s="201">
        <v>0</v>
      </c>
      <c r="Z67" s="201">
        <v>58.34</v>
      </c>
      <c r="AA67" s="201">
        <v>38.25</v>
      </c>
      <c r="AB67" s="201">
        <v>0</v>
      </c>
      <c r="AC67" s="201">
        <v>8.51</v>
      </c>
      <c r="AD67" s="201">
        <v>0</v>
      </c>
      <c r="AE67" s="201">
        <v>0</v>
      </c>
      <c r="AF67" s="201">
        <v>0</v>
      </c>
      <c r="AG67" s="201">
        <v>17.54</v>
      </c>
      <c r="AH67" s="201">
        <v>0</v>
      </c>
      <c r="AI67" s="201">
        <v>22.02</v>
      </c>
      <c r="AJ67" s="201">
        <v>0</v>
      </c>
      <c r="AK67" s="201">
        <v>93.3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39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494.56</v>
      </c>
      <c r="L68" s="201">
        <v>10.66</v>
      </c>
      <c r="M68" s="201">
        <v>61.56</v>
      </c>
      <c r="N68" s="201">
        <v>50.08</v>
      </c>
      <c r="O68" s="201">
        <v>70.739999999999995</v>
      </c>
      <c r="P68" s="201">
        <v>25.97</v>
      </c>
      <c r="Q68" s="201">
        <v>2.5499999999999998</v>
      </c>
      <c r="R68" s="201">
        <v>8.99</v>
      </c>
      <c r="S68" s="201">
        <v>11.19</v>
      </c>
      <c r="T68" s="201">
        <v>0</v>
      </c>
      <c r="U68" s="201">
        <v>59.99</v>
      </c>
      <c r="V68" s="201">
        <v>8.7799999999999994</v>
      </c>
      <c r="W68" s="201">
        <v>14.75</v>
      </c>
      <c r="X68" s="201">
        <v>62.54</v>
      </c>
      <c r="Y68" s="201">
        <v>0</v>
      </c>
      <c r="Z68" s="201">
        <v>58.34</v>
      </c>
      <c r="AA68" s="201">
        <v>38.25</v>
      </c>
      <c r="AB68" s="201">
        <v>0</v>
      </c>
      <c r="AC68" s="201">
        <v>8.51</v>
      </c>
      <c r="AD68" s="201">
        <v>0</v>
      </c>
      <c r="AE68" s="201">
        <v>0</v>
      </c>
      <c r="AF68" s="201">
        <v>0</v>
      </c>
      <c r="AG68" s="201">
        <v>17.54</v>
      </c>
      <c r="AH68" s="201">
        <v>0</v>
      </c>
      <c r="AI68" s="201">
        <v>22.02</v>
      </c>
      <c r="AJ68" s="201">
        <v>0</v>
      </c>
      <c r="AK68" s="201">
        <v>93.3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39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494.56</v>
      </c>
      <c r="L69" s="201">
        <v>10.66</v>
      </c>
      <c r="M69" s="201">
        <v>61.56</v>
      </c>
      <c r="N69" s="201">
        <v>50.08</v>
      </c>
      <c r="O69" s="201">
        <v>70.739999999999995</v>
      </c>
      <c r="P69" s="201">
        <v>25.97</v>
      </c>
      <c r="Q69" s="201">
        <v>2.5499999999999998</v>
      </c>
      <c r="R69" s="201">
        <v>8.99</v>
      </c>
      <c r="S69" s="201">
        <v>11.19</v>
      </c>
      <c r="T69" s="201">
        <v>0</v>
      </c>
      <c r="U69" s="201">
        <v>59.99</v>
      </c>
      <c r="V69" s="201">
        <v>8.7799999999999994</v>
      </c>
      <c r="W69" s="201">
        <v>14.75</v>
      </c>
      <c r="X69" s="201">
        <v>62.54</v>
      </c>
      <c r="Y69" s="201">
        <v>0</v>
      </c>
      <c r="Z69" s="201">
        <v>58.34</v>
      </c>
      <c r="AA69" s="201">
        <v>38.25</v>
      </c>
      <c r="AB69" s="201">
        <v>0</v>
      </c>
      <c r="AC69" s="201">
        <v>8.51</v>
      </c>
      <c r="AD69" s="201">
        <v>0</v>
      </c>
      <c r="AE69" s="201">
        <v>0</v>
      </c>
      <c r="AF69" s="201">
        <v>0</v>
      </c>
      <c r="AG69" s="201">
        <v>17.54</v>
      </c>
      <c r="AH69" s="201">
        <v>0</v>
      </c>
      <c r="AI69" s="201">
        <v>22.02</v>
      </c>
      <c r="AJ69" s="201">
        <v>0</v>
      </c>
      <c r="AK69" s="201">
        <v>93.3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33.11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494.56</v>
      </c>
      <c r="L70" s="201">
        <v>10.66</v>
      </c>
      <c r="M70" s="201">
        <v>61.56</v>
      </c>
      <c r="N70" s="201">
        <v>50.08</v>
      </c>
      <c r="O70" s="201">
        <v>70.739999999999995</v>
      </c>
      <c r="P70" s="201">
        <v>25.97</v>
      </c>
      <c r="Q70" s="201">
        <v>2.5499999999999998</v>
      </c>
      <c r="R70" s="201">
        <v>8.99</v>
      </c>
      <c r="S70" s="201">
        <v>11.19</v>
      </c>
      <c r="T70" s="201">
        <v>0</v>
      </c>
      <c r="U70" s="201">
        <v>59.99</v>
      </c>
      <c r="V70" s="201">
        <v>8.7799999999999994</v>
      </c>
      <c r="W70" s="201">
        <v>14.75</v>
      </c>
      <c r="X70" s="201">
        <v>62.54</v>
      </c>
      <c r="Y70" s="201">
        <v>0</v>
      </c>
      <c r="Z70" s="201">
        <v>58.34</v>
      </c>
      <c r="AA70" s="201">
        <v>38.25</v>
      </c>
      <c r="AB70" s="201">
        <v>0</v>
      </c>
      <c r="AC70" s="201">
        <v>8.51</v>
      </c>
      <c r="AD70" s="201">
        <v>0</v>
      </c>
      <c r="AE70" s="201">
        <v>0</v>
      </c>
      <c r="AF70" s="201">
        <v>0</v>
      </c>
      <c r="AG70" s="201">
        <v>17.54</v>
      </c>
      <c r="AH70" s="201">
        <v>0</v>
      </c>
      <c r="AI70" s="201">
        <v>22.02</v>
      </c>
      <c r="AJ70" s="201">
        <v>0</v>
      </c>
      <c r="AK70" s="201">
        <v>93.3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28.27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494.56</v>
      </c>
      <c r="L71" s="201">
        <v>10.66</v>
      </c>
      <c r="M71" s="201">
        <v>61.56</v>
      </c>
      <c r="N71" s="201">
        <v>50.08</v>
      </c>
      <c r="O71" s="201">
        <v>70.739999999999995</v>
      </c>
      <c r="P71" s="201">
        <v>25.97</v>
      </c>
      <c r="Q71" s="201">
        <v>2.5499999999999998</v>
      </c>
      <c r="R71" s="201">
        <v>8.99</v>
      </c>
      <c r="S71" s="201">
        <v>11.19</v>
      </c>
      <c r="T71" s="201">
        <v>0</v>
      </c>
      <c r="U71" s="201">
        <v>59.99</v>
      </c>
      <c r="V71" s="201">
        <v>8.7799999999999994</v>
      </c>
      <c r="W71" s="201">
        <v>14.75</v>
      </c>
      <c r="X71" s="201">
        <v>62.54</v>
      </c>
      <c r="Y71" s="201">
        <v>0</v>
      </c>
      <c r="Z71" s="201">
        <v>58.34</v>
      </c>
      <c r="AA71" s="201">
        <v>38.25</v>
      </c>
      <c r="AB71" s="201">
        <v>0</v>
      </c>
      <c r="AC71" s="201">
        <v>8.51</v>
      </c>
      <c r="AD71" s="201">
        <v>0</v>
      </c>
      <c r="AE71" s="201">
        <v>0</v>
      </c>
      <c r="AF71" s="201">
        <v>0</v>
      </c>
      <c r="AG71" s="201">
        <v>17.54</v>
      </c>
      <c r="AH71" s="201">
        <v>0</v>
      </c>
      <c r="AI71" s="201">
        <v>22.84</v>
      </c>
      <c r="AJ71" s="201">
        <v>0</v>
      </c>
      <c r="AK71" s="201">
        <v>94.88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24.4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494.56</v>
      </c>
      <c r="L72" s="201">
        <v>10.66</v>
      </c>
      <c r="M72" s="201">
        <v>61.56</v>
      </c>
      <c r="N72" s="201">
        <v>50.08</v>
      </c>
      <c r="O72" s="201">
        <v>70.739999999999995</v>
      </c>
      <c r="P72" s="201">
        <v>25.97</v>
      </c>
      <c r="Q72" s="201">
        <v>2.5499999999999998</v>
      </c>
      <c r="R72" s="201">
        <v>8.99</v>
      </c>
      <c r="S72" s="201">
        <v>11.19</v>
      </c>
      <c r="T72" s="201">
        <v>0</v>
      </c>
      <c r="U72" s="201">
        <v>59.99</v>
      </c>
      <c r="V72" s="201">
        <v>8.7799999999999994</v>
      </c>
      <c r="W72" s="201">
        <v>14.75</v>
      </c>
      <c r="X72" s="201">
        <v>62.54</v>
      </c>
      <c r="Y72" s="201">
        <v>0</v>
      </c>
      <c r="Z72" s="201">
        <v>58.34</v>
      </c>
      <c r="AA72" s="201">
        <v>38.25</v>
      </c>
      <c r="AB72" s="201">
        <v>0</v>
      </c>
      <c r="AC72" s="201">
        <v>9.58</v>
      </c>
      <c r="AD72" s="201">
        <v>0</v>
      </c>
      <c r="AE72" s="201">
        <v>0</v>
      </c>
      <c r="AF72" s="201">
        <v>0</v>
      </c>
      <c r="AG72" s="201">
        <v>17.54</v>
      </c>
      <c r="AH72" s="201">
        <v>0</v>
      </c>
      <c r="AI72" s="201">
        <v>22.84</v>
      </c>
      <c r="AJ72" s="201">
        <v>0</v>
      </c>
      <c r="AK72" s="201">
        <v>94.88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22.3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494.56</v>
      </c>
      <c r="L73" s="201">
        <v>10.66</v>
      </c>
      <c r="M73" s="201">
        <v>61.56</v>
      </c>
      <c r="N73" s="201">
        <v>50.08</v>
      </c>
      <c r="O73" s="201">
        <v>70.739999999999995</v>
      </c>
      <c r="P73" s="201">
        <v>25.97</v>
      </c>
      <c r="Q73" s="201">
        <v>2.5499999999999998</v>
      </c>
      <c r="R73" s="201">
        <v>8.99</v>
      </c>
      <c r="S73" s="201">
        <v>11.19</v>
      </c>
      <c r="T73" s="201">
        <v>0</v>
      </c>
      <c r="U73" s="201">
        <v>59.99</v>
      </c>
      <c r="V73" s="201">
        <v>8.7799999999999994</v>
      </c>
      <c r="W73" s="201">
        <v>14.75</v>
      </c>
      <c r="X73" s="201">
        <v>62.54</v>
      </c>
      <c r="Y73" s="201">
        <v>0</v>
      </c>
      <c r="Z73" s="201">
        <v>58.34</v>
      </c>
      <c r="AA73" s="201">
        <v>38.25</v>
      </c>
      <c r="AB73" s="201">
        <v>0</v>
      </c>
      <c r="AC73" s="201">
        <v>9.58</v>
      </c>
      <c r="AD73" s="201">
        <v>0</v>
      </c>
      <c r="AE73" s="201">
        <v>0</v>
      </c>
      <c r="AF73" s="201">
        <v>0</v>
      </c>
      <c r="AG73" s="201">
        <v>17.54</v>
      </c>
      <c r="AH73" s="201">
        <v>0</v>
      </c>
      <c r="AI73" s="201">
        <v>23.92</v>
      </c>
      <c r="AJ73" s="201">
        <v>0</v>
      </c>
      <c r="AK73" s="201">
        <v>94.88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18.23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494.56</v>
      </c>
      <c r="L74" s="201">
        <v>10.66</v>
      </c>
      <c r="M74" s="201">
        <v>61.56</v>
      </c>
      <c r="N74" s="201">
        <v>50.08</v>
      </c>
      <c r="O74" s="201">
        <v>70.739999999999995</v>
      </c>
      <c r="P74" s="201">
        <v>25.97</v>
      </c>
      <c r="Q74" s="201">
        <v>2.5499999999999998</v>
      </c>
      <c r="R74" s="201">
        <v>8.99</v>
      </c>
      <c r="S74" s="201">
        <v>11.19</v>
      </c>
      <c r="T74" s="201">
        <v>0</v>
      </c>
      <c r="U74" s="201">
        <v>59.99</v>
      </c>
      <c r="V74" s="201">
        <v>8.7799999999999994</v>
      </c>
      <c r="W74" s="201">
        <v>14.75</v>
      </c>
      <c r="X74" s="201">
        <v>62.54</v>
      </c>
      <c r="Y74" s="201">
        <v>0</v>
      </c>
      <c r="Z74" s="201">
        <v>58.34</v>
      </c>
      <c r="AA74" s="201">
        <v>38.25</v>
      </c>
      <c r="AB74" s="201">
        <v>0</v>
      </c>
      <c r="AC74" s="201">
        <v>9.58</v>
      </c>
      <c r="AD74" s="201">
        <v>0</v>
      </c>
      <c r="AE74" s="201">
        <v>0</v>
      </c>
      <c r="AF74" s="201">
        <v>0</v>
      </c>
      <c r="AG74" s="201">
        <v>17.54</v>
      </c>
      <c r="AH74" s="201">
        <v>0</v>
      </c>
      <c r="AI74" s="201">
        <v>26.1</v>
      </c>
      <c r="AJ74" s="201">
        <v>0</v>
      </c>
      <c r="AK74" s="201">
        <v>94.88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10.24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389.69</v>
      </c>
      <c r="L75" s="201">
        <v>11.04</v>
      </c>
      <c r="M75" s="201">
        <v>61.56</v>
      </c>
      <c r="N75" s="201">
        <v>50.08</v>
      </c>
      <c r="O75" s="201">
        <v>70.739999999999995</v>
      </c>
      <c r="P75" s="201">
        <v>25.97</v>
      </c>
      <c r="Q75" s="201">
        <v>2.5499999999999998</v>
      </c>
      <c r="R75" s="201">
        <v>8.99</v>
      </c>
      <c r="S75" s="201">
        <v>11.19</v>
      </c>
      <c r="T75" s="201">
        <v>0</v>
      </c>
      <c r="U75" s="201">
        <v>59.99</v>
      </c>
      <c r="V75" s="201">
        <v>8.7799999999999994</v>
      </c>
      <c r="W75" s="201">
        <v>14.75</v>
      </c>
      <c r="X75" s="201">
        <v>62.54</v>
      </c>
      <c r="Y75" s="201">
        <v>0</v>
      </c>
      <c r="Z75" s="201">
        <v>58.34</v>
      </c>
      <c r="AA75" s="201">
        <v>38.25</v>
      </c>
      <c r="AB75" s="201">
        <v>0</v>
      </c>
      <c r="AC75" s="201">
        <v>9.58</v>
      </c>
      <c r="AD75" s="201">
        <v>0</v>
      </c>
      <c r="AE75" s="201">
        <v>0</v>
      </c>
      <c r="AF75" s="201">
        <v>0</v>
      </c>
      <c r="AG75" s="201">
        <v>17.54</v>
      </c>
      <c r="AH75" s="201">
        <v>0</v>
      </c>
      <c r="AI75" s="201">
        <v>26.1</v>
      </c>
      <c r="AJ75" s="201">
        <v>0</v>
      </c>
      <c r="AK75" s="201">
        <v>76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289.58999999999997</v>
      </c>
      <c r="L76" s="201">
        <v>10.66</v>
      </c>
      <c r="M76" s="201">
        <v>61.56</v>
      </c>
      <c r="N76" s="201">
        <v>50.08</v>
      </c>
      <c r="O76" s="201">
        <v>70.739999999999995</v>
      </c>
      <c r="P76" s="201">
        <v>25.97</v>
      </c>
      <c r="Q76" s="201">
        <v>2.5499999999999998</v>
      </c>
      <c r="R76" s="201">
        <v>8.99</v>
      </c>
      <c r="S76" s="201">
        <v>11.19</v>
      </c>
      <c r="T76" s="201">
        <v>0</v>
      </c>
      <c r="U76" s="201">
        <v>59.99</v>
      </c>
      <c r="V76" s="201">
        <v>8.7799999999999994</v>
      </c>
      <c r="W76" s="201">
        <v>14.75</v>
      </c>
      <c r="X76" s="201">
        <v>62.54</v>
      </c>
      <c r="Y76" s="201">
        <v>0</v>
      </c>
      <c r="Z76" s="201">
        <v>58.34</v>
      </c>
      <c r="AA76" s="201">
        <v>38.25</v>
      </c>
      <c r="AB76" s="201">
        <v>0</v>
      </c>
      <c r="AC76" s="201">
        <v>9.58</v>
      </c>
      <c r="AD76" s="201">
        <v>0</v>
      </c>
      <c r="AE76" s="201">
        <v>0</v>
      </c>
      <c r="AF76" s="201">
        <v>0</v>
      </c>
      <c r="AG76" s="201">
        <v>17.54</v>
      </c>
      <c r="AH76" s="201">
        <v>0</v>
      </c>
      <c r="AI76" s="201">
        <v>26.1</v>
      </c>
      <c r="AJ76" s="201">
        <v>0</v>
      </c>
      <c r="AK76" s="201">
        <v>76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270.29000000000002</v>
      </c>
      <c r="L77" s="201">
        <v>0</v>
      </c>
      <c r="M77" s="201">
        <v>61.56</v>
      </c>
      <c r="N77" s="201">
        <v>50.08</v>
      </c>
      <c r="O77" s="201">
        <v>70.739999999999995</v>
      </c>
      <c r="P77" s="201">
        <v>25.97</v>
      </c>
      <c r="Q77" s="201">
        <v>2.4300000000000002</v>
      </c>
      <c r="R77" s="201">
        <v>8.57</v>
      </c>
      <c r="S77" s="201">
        <v>10.67</v>
      </c>
      <c r="T77" s="201">
        <v>0</v>
      </c>
      <c r="U77" s="201">
        <v>59.99</v>
      </c>
      <c r="V77" s="201">
        <v>8.3800000000000008</v>
      </c>
      <c r="W77" s="201">
        <v>14.07</v>
      </c>
      <c r="X77" s="201">
        <v>59.67</v>
      </c>
      <c r="Y77" s="201">
        <v>0</v>
      </c>
      <c r="Z77" s="201">
        <v>57.44</v>
      </c>
      <c r="AA77" s="201">
        <v>37.49</v>
      </c>
      <c r="AB77" s="201">
        <v>0</v>
      </c>
      <c r="AC77" s="201">
        <v>14.21</v>
      </c>
      <c r="AD77" s="201">
        <v>0</v>
      </c>
      <c r="AE77" s="201">
        <v>0</v>
      </c>
      <c r="AF77" s="201">
        <v>0</v>
      </c>
      <c r="AG77" s="201">
        <v>17.54</v>
      </c>
      <c r="AH77" s="201">
        <v>0</v>
      </c>
      <c r="AI77" s="201">
        <v>28</v>
      </c>
      <c r="AJ77" s="201">
        <v>0</v>
      </c>
      <c r="AK77" s="201">
        <v>76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270.29000000000002</v>
      </c>
      <c r="L78" s="201">
        <v>0</v>
      </c>
      <c r="M78" s="201">
        <v>61.56</v>
      </c>
      <c r="N78" s="201">
        <v>50.08</v>
      </c>
      <c r="O78" s="201">
        <v>70.739999999999995</v>
      </c>
      <c r="P78" s="201">
        <v>25.97</v>
      </c>
      <c r="Q78" s="201">
        <v>2.4300000000000002</v>
      </c>
      <c r="R78" s="201">
        <v>8.57</v>
      </c>
      <c r="S78" s="201">
        <v>10.67</v>
      </c>
      <c r="T78" s="201">
        <v>0</v>
      </c>
      <c r="U78" s="201">
        <v>59.99</v>
      </c>
      <c r="V78" s="201">
        <v>8.3800000000000008</v>
      </c>
      <c r="W78" s="201">
        <v>14.07</v>
      </c>
      <c r="X78" s="201">
        <v>59.67</v>
      </c>
      <c r="Y78" s="201">
        <v>0</v>
      </c>
      <c r="Z78" s="201">
        <v>57.44</v>
      </c>
      <c r="AA78" s="201">
        <v>37.49</v>
      </c>
      <c r="AB78" s="201">
        <v>0</v>
      </c>
      <c r="AC78" s="201">
        <v>14.21</v>
      </c>
      <c r="AD78" s="201">
        <v>0</v>
      </c>
      <c r="AE78" s="201">
        <v>0</v>
      </c>
      <c r="AF78" s="201">
        <v>0</v>
      </c>
      <c r="AG78" s="201">
        <v>17.54</v>
      </c>
      <c r="AH78" s="201">
        <v>0</v>
      </c>
      <c r="AI78" s="201">
        <v>28</v>
      </c>
      <c r="AJ78" s="201">
        <v>0</v>
      </c>
      <c r="AK78" s="201">
        <v>76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270.29000000000002</v>
      </c>
      <c r="L79" s="201">
        <v>0</v>
      </c>
      <c r="M79" s="201">
        <v>61.56</v>
      </c>
      <c r="N79" s="201">
        <v>50.08</v>
      </c>
      <c r="O79" s="201">
        <v>70.739999999999995</v>
      </c>
      <c r="P79" s="201">
        <v>25.97</v>
      </c>
      <c r="Q79" s="201">
        <v>2.39</v>
      </c>
      <c r="R79" s="201">
        <v>4.83</v>
      </c>
      <c r="S79" s="201">
        <v>3.86</v>
      </c>
      <c r="T79" s="201">
        <v>0</v>
      </c>
      <c r="U79" s="201">
        <v>59.99</v>
      </c>
      <c r="V79" s="201">
        <v>0</v>
      </c>
      <c r="W79" s="201">
        <v>4.83</v>
      </c>
      <c r="X79" s="201">
        <v>14.48</v>
      </c>
      <c r="Y79" s="201">
        <v>0</v>
      </c>
      <c r="Z79" s="201">
        <v>57.44</v>
      </c>
      <c r="AA79" s="201">
        <v>37.49</v>
      </c>
      <c r="AB79" s="201">
        <v>0</v>
      </c>
      <c r="AC79" s="201">
        <v>14.21</v>
      </c>
      <c r="AD79" s="201">
        <v>0</v>
      </c>
      <c r="AE79" s="201">
        <v>0</v>
      </c>
      <c r="AF79" s="201">
        <v>0</v>
      </c>
      <c r="AG79" s="201">
        <v>17.54</v>
      </c>
      <c r="AH79" s="201">
        <v>0</v>
      </c>
      <c r="AI79" s="201">
        <v>28</v>
      </c>
      <c r="AJ79" s="201">
        <v>0</v>
      </c>
      <c r="AK79" s="201">
        <v>76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270.29000000000002</v>
      </c>
      <c r="L80" s="201">
        <v>0</v>
      </c>
      <c r="M80" s="201">
        <v>61.56</v>
      </c>
      <c r="N80" s="201">
        <v>50.08</v>
      </c>
      <c r="O80" s="201">
        <v>70.739999999999995</v>
      </c>
      <c r="P80" s="201">
        <v>25.97</v>
      </c>
      <c r="Q80" s="201">
        <v>2.39</v>
      </c>
      <c r="R80" s="201">
        <v>4.83</v>
      </c>
      <c r="S80" s="201">
        <v>3.86</v>
      </c>
      <c r="T80" s="201">
        <v>0</v>
      </c>
      <c r="U80" s="201">
        <v>59.99</v>
      </c>
      <c r="V80" s="201">
        <v>0</v>
      </c>
      <c r="W80" s="201">
        <v>4.83</v>
      </c>
      <c r="X80" s="201">
        <v>14.48</v>
      </c>
      <c r="Y80" s="201">
        <v>0</v>
      </c>
      <c r="Z80" s="201">
        <v>57.44</v>
      </c>
      <c r="AA80" s="201">
        <v>37.49</v>
      </c>
      <c r="AB80" s="201">
        <v>0</v>
      </c>
      <c r="AC80" s="201">
        <v>14.21</v>
      </c>
      <c r="AD80" s="201">
        <v>0</v>
      </c>
      <c r="AE80" s="201">
        <v>0</v>
      </c>
      <c r="AF80" s="201">
        <v>0</v>
      </c>
      <c r="AG80" s="201">
        <v>17.54</v>
      </c>
      <c r="AH80" s="201">
        <v>0</v>
      </c>
      <c r="AI80" s="201">
        <v>28</v>
      </c>
      <c r="AJ80" s="201">
        <v>0</v>
      </c>
      <c r="AK80" s="201">
        <v>76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270.29000000000002</v>
      </c>
      <c r="L81" s="201">
        <v>0</v>
      </c>
      <c r="M81" s="201">
        <v>61.56</v>
      </c>
      <c r="N81" s="201">
        <v>50.08</v>
      </c>
      <c r="O81" s="201">
        <v>70.739999999999995</v>
      </c>
      <c r="P81" s="201">
        <v>25.97</v>
      </c>
      <c r="Q81" s="201">
        <v>2.4300000000000002</v>
      </c>
      <c r="R81" s="201">
        <v>4.83</v>
      </c>
      <c r="S81" s="201">
        <v>3.86</v>
      </c>
      <c r="T81" s="201">
        <v>0</v>
      </c>
      <c r="U81" s="201">
        <v>59.99</v>
      </c>
      <c r="V81" s="201">
        <v>0</v>
      </c>
      <c r="W81" s="201">
        <v>4.83</v>
      </c>
      <c r="X81" s="201">
        <v>14.48</v>
      </c>
      <c r="Y81" s="201">
        <v>0</v>
      </c>
      <c r="Z81" s="201">
        <v>28.96</v>
      </c>
      <c r="AA81" s="201">
        <v>19.309999999999999</v>
      </c>
      <c r="AB81" s="201">
        <v>0</v>
      </c>
      <c r="AC81" s="201">
        <v>14.21</v>
      </c>
      <c r="AD81" s="201">
        <v>0</v>
      </c>
      <c r="AE81" s="201">
        <v>0</v>
      </c>
      <c r="AF81" s="201">
        <v>0</v>
      </c>
      <c r="AG81" s="201">
        <v>17.54</v>
      </c>
      <c r="AH81" s="201">
        <v>0</v>
      </c>
      <c r="AI81" s="201">
        <v>28</v>
      </c>
      <c r="AJ81" s="201">
        <v>0</v>
      </c>
      <c r="AK81" s="201">
        <v>76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270.29000000000002</v>
      </c>
      <c r="L82" s="201">
        <v>0</v>
      </c>
      <c r="M82" s="201">
        <v>61.56</v>
      </c>
      <c r="N82" s="201">
        <v>50.08</v>
      </c>
      <c r="O82" s="201">
        <v>70.739999999999995</v>
      </c>
      <c r="P82" s="201">
        <v>25.97</v>
      </c>
      <c r="Q82" s="201">
        <v>2.4300000000000002</v>
      </c>
      <c r="R82" s="201">
        <v>4.83</v>
      </c>
      <c r="S82" s="201">
        <v>3.86</v>
      </c>
      <c r="T82" s="201">
        <v>0</v>
      </c>
      <c r="U82" s="201">
        <v>59.99</v>
      </c>
      <c r="V82" s="201">
        <v>0</v>
      </c>
      <c r="W82" s="201">
        <v>4.83</v>
      </c>
      <c r="X82" s="201">
        <v>14.48</v>
      </c>
      <c r="Y82" s="201">
        <v>0</v>
      </c>
      <c r="Z82" s="201">
        <v>28.96</v>
      </c>
      <c r="AA82" s="201">
        <v>19.309999999999999</v>
      </c>
      <c r="AB82" s="201">
        <v>0</v>
      </c>
      <c r="AC82" s="201">
        <v>14.21</v>
      </c>
      <c r="AD82" s="201">
        <v>0</v>
      </c>
      <c r="AE82" s="201">
        <v>0</v>
      </c>
      <c r="AF82" s="201">
        <v>0</v>
      </c>
      <c r="AG82" s="201">
        <v>17.54</v>
      </c>
      <c r="AH82" s="201">
        <v>0</v>
      </c>
      <c r="AI82" s="201">
        <v>28</v>
      </c>
      <c r="AJ82" s="201">
        <v>0</v>
      </c>
      <c r="AK82" s="201">
        <v>76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270.29000000000002</v>
      </c>
      <c r="L83" s="201">
        <v>0</v>
      </c>
      <c r="M83" s="201">
        <v>61.56</v>
      </c>
      <c r="N83" s="201">
        <v>50.08</v>
      </c>
      <c r="O83" s="201">
        <v>70.739999999999995</v>
      </c>
      <c r="P83" s="201">
        <v>25.97</v>
      </c>
      <c r="Q83" s="201">
        <v>2.4300000000000002</v>
      </c>
      <c r="R83" s="201">
        <v>4.83</v>
      </c>
      <c r="S83" s="201">
        <v>3.86</v>
      </c>
      <c r="T83" s="201">
        <v>0</v>
      </c>
      <c r="U83" s="201">
        <v>59.99</v>
      </c>
      <c r="V83" s="201">
        <v>0</v>
      </c>
      <c r="W83" s="201">
        <v>4.83</v>
      </c>
      <c r="X83" s="201">
        <v>14.48</v>
      </c>
      <c r="Y83" s="201">
        <v>0</v>
      </c>
      <c r="Z83" s="201">
        <v>28.96</v>
      </c>
      <c r="AA83" s="201">
        <v>19.309999999999999</v>
      </c>
      <c r="AB83" s="201">
        <v>0</v>
      </c>
      <c r="AC83" s="201">
        <v>13.56</v>
      </c>
      <c r="AD83" s="201">
        <v>0</v>
      </c>
      <c r="AE83" s="201">
        <v>0</v>
      </c>
      <c r="AF83" s="201">
        <v>0</v>
      </c>
      <c r="AG83" s="201">
        <v>17.54</v>
      </c>
      <c r="AH83" s="201">
        <v>0</v>
      </c>
      <c r="AI83" s="201">
        <v>28</v>
      </c>
      <c r="AJ83" s="201">
        <v>0</v>
      </c>
      <c r="AK83" s="201">
        <v>76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270.29000000000002</v>
      </c>
      <c r="L84" s="201">
        <v>0</v>
      </c>
      <c r="M84" s="201">
        <v>61.56</v>
      </c>
      <c r="N84" s="201">
        <v>50.08</v>
      </c>
      <c r="O84" s="201">
        <v>70.739999999999995</v>
      </c>
      <c r="P84" s="201">
        <v>25.97</v>
      </c>
      <c r="Q84" s="201">
        <v>2.4300000000000002</v>
      </c>
      <c r="R84" s="201">
        <v>4.83</v>
      </c>
      <c r="S84" s="201">
        <v>3.86</v>
      </c>
      <c r="T84" s="201">
        <v>0</v>
      </c>
      <c r="U84" s="201">
        <v>59.99</v>
      </c>
      <c r="V84" s="201">
        <v>0</v>
      </c>
      <c r="W84" s="201">
        <v>4.83</v>
      </c>
      <c r="X84" s="201">
        <v>14.48</v>
      </c>
      <c r="Y84" s="201">
        <v>0</v>
      </c>
      <c r="Z84" s="201">
        <v>28.96</v>
      </c>
      <c r="AA84" s="201">
        <v>19.309999999999999</v>
      </c>
      <c r="AB84" s="201">
        <v>0</v>
      </c>
      <c r="AC84" s="201">
        <v>13.56</v>
      </c>
      <c r="AD84" s="201">
        <v>0</v>
      </c>
      <c r="AE84" s="201">
        <v>0</v>
      </c>
      <c r="AF84" s="201">
        <v>0</v>
      </c>
      <c r="AG84" s="201">
        <v>17.54</v>
      </c>
      <c r="AH84" s="201">
        <v>0</v>
      </c>
      <c r="AI84" s="201">
        <v>28</v>
      </c>
      <c r="AJ84" s="201">
        <v>0</v>
      </c>
      <c r="AK84" s="201">
        <v>76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270.29000000000002</v>
      </c>
      <c r="L85" s="201">
        <v>0</v>
      </c>
      <c r="M85" s="201">
        <v>61.56</v>
      </c>
      <c r="N85" s="201">
        <v>50.08</v>
      </c>
      <c r="O85" s="201">
        <v>70.739999999999995</v>
      </c>
      <c r="P85" s="201">
        <v>25.97</v>
      </c>
      <c r="Q85" s="201">
        <v>2.4300000000000002</v>
      </c>
      <c r="R85" s="201">
        <v>4.83</v>
      </c>
      <c r="S85" s="201">
        <v>3.86</v>
      </c>
      <c r="T85" s="201">
        <v>0</v>
      </c>
      <c r="U85" s="201">
        <v>59.99</v>
      </c>
      <c r="V85" s="201">
        <v>0</v>
      </c>
      <c r="W85" s="201">
        <v>4.83</v>
      </c>
      <c r="X85" s="201">
        <v>14.48</v>
      </c>
      <c r="Y85" s="201">
        <v>0</v>
      </c>
      <c r="Z85" s="201">
        <v>28.96</v>
      </c>
      <c r="AA85" s="201">
        <v>19.309999999999999</v>
      </c>
      <c r="AB85" s="201">
        <v>0</v>
      </c>
      <c r="AC85" s="201">
        <v>13.56</v>
      </c>
      <c r="AD85" s="201">
        <v>0</v>
      </c>
      <c r="AE85" s="201">
        <v>0</v>
      </c>
      <c r="AF85" s="201">
        <v>0</v>
      </c>
      <c r="AG85" s="201">
        <v>17.54</v>
      </c>
      <c r="AH85" s="201">
        <v>0</v>
      </c>
      <c r="AI85" s="201">
        <v>28</v>
      </c>
      <c r="AJ85" s="201">
        <v>0</v>
      </c>
      <c r="AK85" s="201">
        <v>76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270.29000000000002</v>
      </c>
      <c r="L86" s="201">
        <v>0</v>
      </c>
      <c r="M86" s="201">
        <v>61.56</v>
      </c>
      <c r="N86" s="201">
        <v>50.08</v>
      </c>
      <c r="O86" s="201">
        <v>70.739999999999995</v>
      </c>
      <c r="P86" s="201">
        <v>25.97</v>
      </c>
      <c r="Q86" s="201">
        <v>2.4300000000000002</v>
      </c>
      <c r="R86" s="201">
        <v>4.83</v>
      </c>
      <c r="S86" s="201">
        <v>3.86</v>
      </c>
      <c r="T86" s="201">
        <v>0</v>
      </c>
      <c r="U86" s="201">
        <v>59.99</v>
      </c>
      <c r="V86" s="201">
        <v>0</v>
      </c>
      <c r="W86" s="201">
        <v>4.83</v>
      </c>
      <c r="X86" s="201">
        <v>14.48</v>
      </c>
      <c r="Y86" s="201">
        <v>0</v>
      </c>
      <c r="Z86" s="201">
        <v>28.96</v>
      </c>
      <c r="AA86" s="201">
        <v>19.309999999999999</v>
      </c>
      <c r="AB86" s="201">
        <v>0</v>
      </c>
      <c r="AC86" s="201">
        <v>13.56</v>
      </c>
      <c r="AD86" s="201">
        <v>0</v>
      </c>
      <c r="AE86" s="201">
        <v>0</v>
      </c>
      <c r="AF86" s="201">
        <v>0</v>
      </c>
      <c r="AG86" s="201">
        <v>17.54</v>
      </c>
      <c r="AH86" s="201">
        <v>0</v>
      </c>
      <c r="AI86" s="201">
        <v>28</v>
      </c>
      <c r="AJ86" s="201">
        <v>0</v>
      </c>
      <c r="AK86" s="201">
        <v>76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270.29000000000002</v>
      </c>
      <c r="L87" s="201">
        <v>0</v>
      </c>
      <c r="M87" s="201">
        <v>61.56</v>
      </c>
      <c r="N87" s="201">
        <v>50.08</v>
      </c>
      <c r="O87" s="201">
        <v>70.739999999999995</v>
      </c>
      <c r="P87" s="201">
        <v>25.97</v>
      </c>
      <c r="Q87" s="201">
        <v>2.4300000000000002</v>
      </c>
      <c r="R87" s="201">
        <v>4.83</v>
      </c>
      <c r="S87" s="201">
        <v>3.86</v>
      </c>
      <c r="T87" s="201">
        <v>0</v>
      </c>
      <c r="U87" s="201">
        <v>59.99</v>
      </c>
      <c r="V87" s="201">
        <v>0</v>
      </c>
      <c r="W87" s="201">
        <v>4.83</v>
      </c>
      <c r="X87" s="201">
        <v>14.48</v>
      </c>
      <c r="Y87" s="201">
        <v>0</v>
      </c>
      <c r="Z87" s="201">
        <v>28.96</v>
      </c>
      <c r="AA87" s="201">
        <v>19.309999999999999</v>
      </c>
      <c r="AB87" s="201">
        <v>0</v>
      </c>
      <c r="AC87" s="201">
        <v>13.56</v>
      </c>
      <c r="AD87" s="201">
        <v>0</v>
      </c>
      <c r="AE87" s="201">
        <v>0</v>
      </c>
      <c r="AF87" s="201">
        <v>0</v>
      </c>
      <c r="AG87" s="201">
        <v>17.54</v>
      </c>
      <c r="AH87" s="201">
        <v>0</v>
      </c>
      <c r="AI87" s="201">
        <v>28</v>
      </c>
      <c r="AJ87" s="201">
        <v>0</v>
      </c>
      <c r="AK87" s="201">
        <v>76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270.29000000000002</v>
      </c>
      <c r="L88" s="201">
        <v>0</v>
      </c>
      <c r="M88" s="201">
        <v>61.56</v>
      </c>
      <c r="N88" s="201">
        <v>50.08</v>
      </c>
      <c r="O88" s="201">
        <v>70.739999999999995</v>
      </c>
      <c r="P88" s="201">
        <v>25.97</v>
      </c>
      <c r="Q88" s="201">
        <v>2.4300000000000002</v>
      </c>
      <c r="R88" s="201">
        <v>4.83</v>
      </c>
      <c r="S88" s="201">
        <v>3.86</v>
      </c>
      <c r="T88" s="201">
        <v>0</v>
      </c>
      <c r="U88" s="201">
        <v>59.99</v>
      </c>
      <c r="V88" s="201">
        <v>0</v>
      </c>
      <c r="W88" s="201">
        <v>4.83</v>
      </c>
      <c r="X88" s="201">
        <v>14.48</v>
      </c>
      <c r="Y88" s="201">
        <v>0</v>
      </c>
      <c r="Z88" s="201">
        <v>28.96</v>
      </c>
      <c r="AA88" s="201">
        <v>19.309999999999999</v>
      </c>
      <c r="AB88" s="201">
        <v>0</v>
      </c>
      <c r="AC88" s="201">
        <v>13.56</v>
      </c>
      <c r="AD88" s="201">
        <v>0</v>
      </c>
      <c r="AE88" s="201">
        <v>0</v>
      </c>
      <c r="AF88" s="201">
        <v>0</v>
      </c>
      <c r="AG88" s="201">
        <v>17.54</v>
      </c>
      <c r="AH88" s="201">
        <v>0</v>
      </c>
      <c r="AI88" s="201">
        <v>28</v>
      </c>
      <c r="AJ88" s="201">
        <v>0</v>
      </c>
      <c r="AK88" s="201">
        <v>76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270.29000000000002</v>
      </c>
      <c r="L89" s="201">
        <v>0</v>
      </c>
      <c r="M89" s="201">
        <v>61.56</v>
      </c>
      <c r="N89" s="201">
        <v>50.08</v>
      </c>
      <c r="O89" s="201">
        <v>70.739999999999995</v>
      </c>
      <c r="P89" s="201">
        <v>25.97</v>
      </c>
      <c r="Q89" s="201">
        <v>2.4300000000000002</v>
      </c>
      <c r="R89" s="201">
        <v>4.83</v>
      </c>
      <c r="S89" s="201">
        <v>3.86</v>
      </c>
      <c r="T89" s="201">
        <v>0</v>
      </c>
      <c r="U89" s="201">
        <v>59.99</v>
      </c>
      <c r="V89" s="201">
        <v>0</v>
      </c>
      <c r="W89" s="201">
        <v>4.83</v>
      </c>
      <c r="X89" s="201">
        <v>14.48</v>
      </c>
      <c r="Y89" s="201">
        <v>0</v>
      </c>
      <c r="Z89" s="201">
        <v>28.96</v>
      </c>
      <c r="AA89" s="201">
        <v>19.309999999999999</v>
      </c>
      <c r="AB89" s="201">
        <v>0</v>
      </c>
      <c r="AC89" s="201">
        <v>9.31</v>
      </c>
      <c r="AD89" s="201">
        <v>0</v>
      </c>
      <c r="AE89" s="201">
        <v>0</v>
      </c>
      <c r="AF89" s="201">
        <v>0</v>
      </c>
      <c r="AG89" s="201">
        <v>17.54</v>
      </c>
      <c r="AH89" s="201">
        <v>0</v>
      </c>
      <c r="AI89" s="201">
        <v>26.57</v>
      </c>
      <c r="AJ89" s="201">
        <v>0</v>
      </c>
      <c r="AK89" s="201">
        <v>76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270.29000000000002</v>
      </c>
      <c r="L90" s="201">
        <v>0</v>
      </c>
      <c r="M90" s="201">
        <v>61.56</v>
      </c>
      <c r="N90" s="201">
        <v>50.08</v>
      </c>
      <c r="O90" s="201">
        <v>70.739999999999995</v>
      </c>
      <c r="P90" s="201">
        <v>25.97</v>
      </c>
      <c r="Q90" s="201">
        <v>2.4300000000000002</v>
      </c>
      <c r="R90" s="201">
        <v>4.83</v>
      </c>
      <c r="S90" s="201">
        <v>3.86</v>
      </c>
      <c r="T90" s="201">
        <v>0</v>
      </c>
      <c r="U90" s="201">
        <v>59.99</v>
      </c>
      <c r="V90" s="201">
        <v>0</v>
      </c>
      <c r="W90" s="201">
        <v>4.83</v>
      </c>
      <c r="X90" s="201">
        <v>14.48</v>
      </c>
      <c r="Y90" s="201">
        <v>0</v>
      </c>
      <c r="Z90" s="201">
        <v>28.96</v>
      </c>
      <c r="AA90" s="201">
        <v>19.309999999999999</v>
      </c>
      <c r="AB90" s="201">
        <v>0</v>
      </c>
      <c r="AC90" s="201">
        <v>9.31</v>
      </c>
      <c r="AD90" s="201">
        <v>0</v>
      </c>
      <c r="AE90" s="201">
        <v>0</v>
      </c>
      <c r="AF90" s="201">
        <v>0</v>
      </c>
      <c r="AG90" s="201">
        <v>17.54</v>
      </c>
      <c r="AH90" s="201">
        <v>0</v>
      </c>
      <c r="AI90" s="201">
        <v>25.28</v>
      </c>
      <c r="AJ90" s="201">
        <v>0</v>
      </c>
      <c r="AK90" s="201">
        <v>76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270.29000000000002</v>
      </c>
      <c r="L91" s="201">
        <v>0</v>
      </c>
      <c r="M91" s="201">
        <v>61.56</v>
      </c>
      <c r="N91" s="201">
        <v>50.08</v>
      </c>
      <c r="O91" s="201">
        <v>70.739999999999995</v>
      </c>
      <c r="P91" s="201">
        <v>25.97</v>
      </c>
      <c r="Q91" s="201">
        <v>2.4300000000000002</v>
      </c>
      <c r="R91" s="201">
        <v>4.83</v>
      </c>
      <c r="S91" s="201">
        <v>3.86</v>
      </c>
      <c r="T91" s="201">
        <v>0</v>
      </c>
      <c r="U91" s="201">
        <v>59.99</v>
      </c>
      <c r="V91" s="201">
        <v>0</v>
      </c>
      <c r="W91" s="201">
        <v>4.83</v>
      </c>
      <c r="X91" s="201">
        <v>14.48</v>
      </c>
      <c r="Y91" s="201">
        <v>0</v>
      </c>
      <c r="Z91" s="201">
        <v>28.96</v>
      </c>
      <c r="AA91" s="201">
        <v>19.309999999999999</v>
      </c>
      <c r="AB91" s="201">
        <v>0</v>
      </c>
      <c r="AC91" s="201">
        <v>13.56</v>
      </c>
      <c r="AD91" s="201">
        <v>0</v>
      </c>
      <c r="AE91" s="201">
        <v>0</v>
      </c>
      <c r="AF91" s="201">
        <v>0</v>
      </c>
      <c r="AG91" s="201">
        <v>17.54</v>
      </c>
      <c r="AH91" s="201">
        <v>0</v>
      </c>
      <c r="AI91" s="201">
        <v>26.01</v>
      </c>
      <c r="AJ91" s="201">
        <v>0</v>
      </c>
      <c r="AK91" s="201">
        <v>76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270.29000000000002</v>
      </c>
      <c r="L92" s="201">
        <v>0</v>
      </c>
      <c r="M92" s="201">
        <v>61.56</v>
      </c>
      <c r="N92" s="201">
        <v>50.08</v>
      </c>
      <c r="O92" s="201">
        <v>70.739999999999995</v>
      </c>
      <c r="P92" s="201">
        <v>25.97</v>
      </c>
      <c r="Q92" s="201">
        <v>2.4300000000000002</v>
      </c>
      <c r="R92" s="201">
        <v>4.83</v>
      </c>
      <c r="S92" s="201">
        <v>3.86</v>
      </c>
      <c r="T92" s="201">
        <v>0</v>
      </c>
      <c r="U92" s="201">
        <v>59.99</v>
      </c>
      <c r="V92" s="201">
        <v>0</v>
      </c>
      <c r="W92" s="201">
        <v>4.83</v>
      </c>
      <c r="X92" s="201">
        <v>14.48</v>
      </c>
      <c r="Y92" s="201">
        <v>0</v>
      </c>
      <c r="Z92" s="201">
        <v>28.96</v>
      </c>
      <c r="AA92" s="201">
        <v>19.309999999999999</v>
      </c>
      <c r="AB92" s="201">
        <v>0</v>
      </c>
      <c r="AC92" s="201">
        <v>13.56</v>
      </c>
      <c r="AD92" s="201">
        <v>0</v>
      </c>
      <c r="AE92" s="201">
        <v>0</v>
      </c>
      <c r="AF92" s="201">
        <v>0</v>
      </c>
      <c r="AG92" s="201">
        <v>17.54</v>
      </c>
      <c r="AH92" s="201">
        <v>0</v>
      </c>
      <c r="AI92" s="201">
        <v>28</v>
      </c>
      <c r="AJ92" s="201">
        <v>0</v>
      </c>
      <c r="AK92" s="201">
        <v>76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270.29000000000002</v>
      </c>
      <c r="L93" s="201">
        <v>0</v>
      </c>
      <c r="M93" s="201">
        <v>61.56</v>
      </c>
      <c r="N93" s="201">
        <v>50.08</v>
      </c>
      <c r="O93" s="201">
        <v>70.739999999999995</v>
      </c>
      <c r="P93" s="201">
        <v>26.03</v>
      </c>
      <c r="Q93" s="201">
        <v>2.4300000000000002</v>
      </c>
      <c r="R93" s="201">
        <v>4.83</v>
      </c>
      <c r="S93" s="201">
        <v>3.86</v>
      </c>
      <c r="T93" s="201">
        <v>0</v>
      </c>
      <c r="U93" s="201">
        <v>59.99</v>
      </c>
      <c r="V93" s="201">
        <v>0</v>
      </c>
      <c r="W93" s="201">
        <v>4.83</v>
      </c>
      <c r="X93" s="201">
        <v>14.48</v>
      </c>
      <c r="Y93" s="201">
        <v>0</v>
      </c>
      <c r="Z93" s="201">
        <v>28.96</v>
      </c>
      <c r="AA93" s="201">
        <v>19.309999999999999</v>
      </c>
      <c r="AB93" s="201">
        <v>0</v>
      </c>
      <c r="AC93" s="201">
        <v>13.56</v>
      </c>
      <c r="AD93" s="201">
        <v>0</v>
      </c>
      <c r="AE93" s="201">
        <v>0</v>
      </c>
      <c r="AF93" s="201">
        <v>0</v>
      </c>
      <c r="AG93" s="201">
        <v>17.54</v>
      </c>
      <c r="AH93" s="201">
        <v>0</v>
      </c>
      <c r="AI93" s="201">
        <v>28</v>
      </c>
      <c r="AJ93" s="201">
        <v>0</v>
      </c>
      <c r="AK93" s="201">
        <v>76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270.29000000000002</v>
      </c>
      <c r="L94" s="201">
        <v>0</v>
      </c>
      <c r="M94" s="201">
        <v>61.56</v>
      </c>
      <c r="N94" s="201">
        <v>50.08</v>
      </c>
      <c r="O94" s="201">
        <v>70.739999999999995</v>
      </c>
      <c r="P94" s="201">
        <v>26.03</v>
      </c>
      <c r="Q94" s="201">
        <v>2.4300000000000002</v>
      </c>
      <c r="R94" s="201">
        <v>4.83</v>
      </c>
      <c r="S94" s="201">
        <v>3.86</v>
      </c>
      <c r="T94" s="201">
        <v>0</v>
      </c>
      <c r="U94" s="201">
        <v>59.99</v>
      </c>
      <c r="V94" s="201">
        <v>0</v>
      </c>
      <c r="W94" s="201">
        <v>4.83</v>
      </c>
      <c r="X94" s="201">
        <v>14.48</v>
      </c>
      <c r="Y94" s="201">
        <v>0</v>
      </c>
      <c r="Z94" s="201">
        <v>28.96</v>
      </c>
      <c r="AA94" s="201">
        <v>19.309999999999999</v>
      </c>
      <c r="AB94" s="201">
        <v>0</v>
      </c>
      <c r="AC94" s="201">
        <v>13.56</v>
      </c>
      <c r="AD94" s="201">
        <v>0</v>
      </c>
      <c r="AE94" s="201">
        <v>0</v>
      </c>
      <c r="AF94" s="201">
        <v>0</v>
      </c>
      <c r="AG94" s="201">
        <v>17.54</v>
      </c>
      <c r="AH94" s="201">
        <v>0</v>
      </c>
      <c r="AI94" s="201">
        <v>28</v>
      </c>
      <c r="AJ94" s="201">
        <v>0</v>
      </c>
      <c r="AK94" s="201">
        <v>76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270.29000000000002</v>
      </c>
      <c r="L95" s="201">
        <v>0</v>
      </c>
      <c r="M95" s="201">
        <v>61.56</v>
      </c>
      <c r="N95" s="201">
        <v>50.08</v>
      </c>
      <c r="O95" s="201">
        <v>70.739999999999995</v>
      </c>
      <c r="P95" s="201">
        <v>26.03</v>
      </c>
      <c r="Q95" s="201">
        <v>2.4300000000000002</v>
      </c>
      <c r="R95" s="201">
        <v>4.83</v>
      </c>
      <c r="S95" s="201">
        <v>3.86</v>
      </c>
      <c r="T95" s="201">
        <v>0</v>
      </c>
      <c r="U95" s="201">
        <v>59.99</v>
      </c>
      <c r="V95" s="201">
        <v>0</v>
      </c>
      <c r="W95" s="201">
        <v>4.83</v>
      </c>
      <c r="X95" s="201">
        <v>14.48</v>
      </c>
      <c r="Y95" s="201">
        <v>0</v>
      </c>
      <c r="Z95" s="201">
        <v>28.96</v>
      </c>
      <c r="AA95" s="201">
        <v>19.309999999999999</v>
      </c>
      <c r="AB95" s="201">
        <v>0</v>
      </c>
      <c r="AC95" s="201">
        <v>13.56</v>
      </c>
      <c r="AD95" s="201">
        <v>0</v>
      </c>
      <c r="AE95" s="201">
        <v>0</v>
      </c>
      <c r="AF95" s="201">
        <v>0</v>
      </c>
      <c r="AG95" s="201">
        <v>17.54</v>
      </c>
      <c r="AH95" s="201">
        <v>0</v>
      </c>
      <c r="AI95" s="201">
        <v>28</v>
      </c>
      <c r="AJ95" s="201">
        <v>0</v>
      </c>
      <c r="AK95" s="201">
        <v>76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270.29000000000002</v>
      </c>
      <c r="L96" s="201">
        <v>0</v>
      </c>
      <c r="M96" s="201">
        <v>61.56</v>
      </c>
      <c r="N96" s="201">
        <v>50.08</v>
      </c>
      <c r="O96" s="201">
        <v>70.739999999999995</v>
      </c>
      <c r="P96" s="201">
        <v>26.03</v>
      </c>
      <c r="Q96" s="201">
        <v>2.4300000000000002</v>
      </c>
      <c r="R96" s="201">
        <v>4.83</v>
      </c>
      <c r="S96" s="201">
        <v>3.86</v>
      </c>
      <c r="T96" s="201">
        <v>0</v>
      </c>
      <c r="U96" s="201">
        <v>59.99</v>
      </c>
      <c r="V96" s="201">
        <v>0</v>
      </c>
      <c r="W96" s="201">
        <v>4.83</v>
      </c>
      <c r="X96" s="201">
        <v>14.48</v>
      </c>
      <c r="Y96" s="201">
        <v>0</v>
      </c>
      <c r="Z96" s="201">
        <v>28.96</v>
      </c>
      <c r="AA96" s="201">
        <v>19.309999999999999</v>
      </c>
      <c r="AB96" s="201">
        <v>0</v>
      </c>
      <c r="AC96" s="201">
        <v>13.56</v>
      </c>
      <c r="AD96" s="201">
        <v>0</v>
      </c>
      <c r="AE96" s="201">
        <v>0</v>
      </c>
      <c r="AF96" s="201">
        <v>0</v>
      </c>
      <c r="AG96" s="201">
        <v>17.54</v>
      </c>
      <c r="AH96" s="201">
        <v>0</v>
      </c>
      <c r="AI96" s="201">
        <v>28</v>
      </c>
      <c r="AJ96" s="201">
        <v>0</v>
      </c>
      <c r="AK96" s="201">
        <v>76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270.29000000000002</v>
      </c>
      <c r="L97" s="201">
        <v>0</v>
      </c>
      <c r="M97" s="201">
        <v>61.56</v>
      </c>
      <c r="N97" s="201">
        <v>50.08</v>
      </c>
      <c r="O97" s="201">
        <v>70.739999999999995</v>
      </c>
      <c r="P97" s="201">
        <v>26.03</v>
      </c>
      <c r="Q97" s="201">
        <v>2.4300000000000002</v>
      </c>
      <c r="R97" s="201">
        <v>4.83</v>
      </c>
      <c r="S97" s="201">
        <v>3.86</v>
      </c>
      <c r="T97" s="201">
        <v>0</v>
      </c>
      <c r="U97" s="201">
        <v>59.99</v>
      </c>
      <c r="V97" s="201">
        <v>0</v>
      </c>
      <c r="W97" s="201">
        <v>4.83</v>
      </c>
      <c r="X97" s="201">
        <v>14.48</v>
      </c>
      <c r="Y97" s="201">
        <v>0</v>
      </c>
      <c r="Z97" s="201">
        <v>28.96</v>
      </c>
      <c r="AA97" s="201">
        <v>19.309999999999999</v>
      </c>
      <c r="AB97" s="201">
        <v>0</v>
      </c>
      <c r="AC97" s="201">
        <v>13.56</v>
      </c>
      <c r="AD97" s="201">
        <v>0</v>
      </c>
      <c r="AE97" s="201">
        <v>0</v>
      </c>
      <c r="AF97" s="201">
        <v>0</v>
      </c>
      <c r="AG97" s="201">
        <v>17.54</v>
      </c>
      <c r="AH97" s="201">
        <v>0</v>
      </c>
      <c r="AI97" s="201">
        <v>26.01</v>
      </c>
      <c r="AJ97" s="201">
        <v>0</v>
      </c>
      <c r="AK97" s="201">
        <v>76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270.29000000000002</v>
      </c>
      <c r="L98" s="201">
        <v>0</v>
      </c>
      <c r="M98" s="201">
        <v>61.56</v>
      </c>
      <c r="N98" s="201">
        <v>50.08</v>
      </c>
      <c r="O98" s="201">
        <v>70.739999999999995</v>
      </c>
      <c r="P98" s="201">
        <v>26.03</v>
      </c>
      <c r="Q98" s="201">
        <v>2.4300000000000002</v>
      </c>
      <c r="R98" s="201">
        <v>4.83</v>
      </c>
      <c r="S98" s="201">
        <v>3.86</v>
      </c>
      <c r="T98" s="201">
        <v>0</v>
      </c>
      <c r="U98" s="201">
        <v>59.99</v>
      </c>
      <c r="V98" s="201">
        <v>0</v>
      </c>
      <c r="W98" s="201">
        <v>4.83</v>
      </c>
      <c r="X98" s="201">
        <v>14.48</v>
      </c>
      <c r="Y98" s="201">
        <v>0</v>
      </c>
      <c r="Z98" s="201">
        <v>28.96</v>
      </c>
      <c r="AA98" s="201">
        <v>19.309999999999999</v>
      </c>
      <c r="AB98" s="201">
        <v>0</v>
      </c>
      <c r="AC98" s="201">
        <v>13.56</v>
      </c>
      <c r="AD98" s="201">
        <v>0</v>
      </c>
      <c r="AE98" s="201">
        <v>0</v>
      </c>
      <c r="AF98" s="201">
        <v>0</v>
      </c>
      <c r="AG98" s="201">
        <v>17.54</v>
      </c>
      <c r="AH98" s="201">
        <v>0</v>
      </c>
      <c r="AI98" s="201">
        <v>28</v>
      </c>
      <c r="AJ98" s="201">
        <v>0</v>
      </c>
      <c r="AK98" s="201">
        <v>76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5.5749999999999994E-4</v>
      </c>
      <c r="K99">
        <f t="shared" si="0"/>
        <v>8.969500000000016</v>
      </c>
      <c r="L99">
        <f t="shared" si="0"/>
        <v>0.19730499999999992</v>
      </c>
      <c r="M99">
        <f t="shared" si="0"/>
        <v>1.4774400000000021</v>
      </c>
      <c r="N99">
        <f t="shared" si="0"/>
        <v>1.2019199999999988</v>
      </c>
      <c r="O99">
        <f t="shared" si="0"/>
        <v>1.6977599999999964</v>
      </c>
      <c r="P99">
        <f t="shared" si="0"/>
        <v>0.62920999999999971</v>
      </c>
      <c r="Q99">
        <f t="shared" si="0"/>
        <v>6.0805000000000088E-2</v>
      </c>
      <c r="R99">
        <f t="shared" si="0"/>
        <v>0.18818750000000037</v>
      </c>
      <c r="S99">
        <f t="shared" si="0"/>
        <v>0.23164750000000042</v>
      </c>
      <c r="T99">
        <f t="shared" si="0"/>
        <v>0</v>
      </c>
      <c r="U99">
        <f t="shared" si="0"/>
        <v>1.4397599999999968</v>
      </c>
      <c r="V99">
        <f t="shared" si="0"/>
        <v>0.16661999999999969</v>
      </c>
      <c r="W99">
        <f t="shared" si="0"/>
        <v>0.30405999999999961</v>
      </c>
      <c r="X99">
        <f t="shared" si="0"/>
        <v>1.2592249999999974</v>
      </c>
      <c r="Y99">
        <f t="shared" si="0"/>
        <v>0</v>
      </c>
      <c r="Z99">
        <f t="shared" si="0"/>
        <v>0.94618000000000047</v>
      </c>
      <c r="AA99">
        <f t="shared" si="0"/>
        <v>0.8323524999999995</v>
      </c>
      <c r="AB99">
        <f t="shared" si="0"/>
        <v>0</v>
      </c>
      <c r="AC99">
        <f t="shared" si="0"/>
        <v>0.28955249999999988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0.42095999999999945</v>
      </c>
      <c r="AH99">
        <f t="shared" si="0"/>
        <v>0</v>
      </c>
      <c r="AI99">
        <f t="shared" si="0"/>
        <v>0.64324999999999999</v>
      </c>
      <c r="AJ99">
        <f t="shared" si="0"/>
        <v>0</v>
      </c>
      <c r="AK99">
        <f t="shared" si="0"/>
        <v>2.158399999999999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0.42138749999999997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159.30000000000001</v>
      </c>
      <c r="L3" s="201">
        <v>61.41</v>
      </c>
      <c r="M3" s="201">
        <v>0</v>
      </c>
      <c r="N3" s="201">
        <v>28.96</v>
      </c>
      <c r="O3" s="201">
        <v>48.63</v>
      </c>
      <c r="P3" s="201">
        <v>66.650000000000006</v>
      </c>
      <c r="Q3" s="201">
        <v>1.47</v>
      </c>
      <c r="R3" s="201">
        <v>4.66</v>
      </c>
      <c r="S3" s="201">
        <v>6.47</v>
      </c>
      <c r="T3" s="201">
        <v>0</v>
      </c>
      <c r="U3" s="201">
        <v>282.44</v>
      </c>
      <c r="V3" s="201">
        <v>5.09</v>
      </c>
      <c r="W3" s="201">
        <v>8.5299999999999994</v>
      </c>
      <c r="X3" s="201">
        <v>36.17</v>
      </c>
      <c r="Y3" s="201">
        <v>0</v>
      </c>
      <c r="Z3" s="201">
        <v>0</v>
      </c>
      <c r="AA3" s="201">
        <v>22.12</v>
      </c>
      <c r="AB3" s="201">
        <v>0</v>
      </c>
      <c r="AC3" s="201">
        <v>7.43</v>
      </c>
      <c r="AD3" s="201">
        <v>0</v>
      </c>
      <c r="AE3" s="201">
        <v>0</v>
      </c>
      <c r="AF3" s="201">
        <v>0</v>
      </c>
      <c r="AG3" s="201">
        <v>9.9600000000000009</v>
      </c>
      <c r="AH3" s="201">
        <v>0</v>
      </c>
      <c r="AI3" s="201">
        <v>13.49</v>
      </c>
      <c r="AJ3" s="201">
        <v>0</v>
      </c>
      <c r="AK3" s="201">
        <v>49.92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159.30000000000001</v>
      </c>
      <c r="L4" s="201">
        <v>61.41</v>
      </c>
      <c r="M4" s="201">
        <v>0</v>
      </c>
      <c r="N4" s="201">
        <v>28.96</v>
      </c>
      <c r="O4" s="201">
        <v>48.63</v>
      </c>
      <c r="P4" s="201">
        <v>66.650000000000006</v>
      </c>
      <c r="Q4" s="201">
        <v>1.47</v>
      </c>
      <c r="R4" s="201">
        <v>4.66</v>
      </c>
      <c r="S4" s="201">
        <v>6.47</v>
      </c>
      <c r="T4" s="201">
        <v>0</v>
      </c>
      <c r="U4" s="201">
        <v>282.44</v>
      </c>
      <c r="V4" s="201">
        <v>5.09</v>
      </c>
      <c r="W4" s="201">
        <v>8.5299999999999994</v>
      </c>
      <c r="X4" s="201">
        <v>36.17</v>
      </c>
      <c r="Y4" s="201">
        <v>0</v>
      </c>
      <c r="Z4" s="201">
        <v>0</v>
      </c>
      <c r="AA4" s="201">
        <v>22.12</v>
      </c>
      <c r="AB4" s="201">
        <v>0</v>
      </c>
      <c r="AC4" s="201">
        <v>7.43</v>
      </c>
      <c r="AD4" s="201">
        <v>0</v>
      </c>
      <c r="AE4" s="201">
        <v>0</v>
      </c>
      <c r="AF4" s="201">
        <v>0</v>
      </c>
      <c r="AG4" s="201">
        <v>9.9600000000000009</v>
      </c>
      <c r="AH4" s="201">
        <v>0</v>
      </c>
      <c r="AI4" s="201">
        <v>13.49</v>
      </c>
      <c r="AJ4" s="201">
        <v>0</v>
      </c>
      <c r="AK4" s="201">
        <v>49.92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159.30000000000001</v>
      </c>
      <c r="L5" s="201">
        <v>61.41</v>
      </c>
      <c r="M5" s="201">
        <v>0</v>
      </c>
      <c r="N5" s="201">
        <v>28.96</v>
      </c>
      <c r="O5" s="201">
        <v>48.63</v>
      </c>
      <c r="P5" s="201">
        <v>66.650000000000006</v>
      </c>
      <c r="Q5" s="201">
        <v>1.47</v>
      </c>
      <c r="R5" s="201">
        <v>4.66</v>
      </c>
      <c r="S5" s="201">
        <v>6.47</v>
      </c>
      <c r="T5" s="201">
        <v>0</v>
      </c>
      <c r="U5" s="201">
        <v>282.44</v>
      </c>
      <c r="V5" s="201">
        <v>5.09</v>
      </c>
      <c r="W5" s="201">
        <v>8.5299999999999994</v>
      </c>
      <c r="X5" s="201">
        <v>36.17</v>
      </c>
      <c r="Y5" s="201">
        <v>0</v>
      </c>
      <c r="Z5" s="201">
        <v>0</v>
      </c>
      <c r="AA5" s="201">
        <v>22.12</v>
      </c>
      <c r="AB5" s="201">
        <v>0</v>
      </c>
      <c r="AC5" s="201">
        <v>7.43</v>
      </c>
      <c r="AD5" s="201">
        <v>0</v>
      </c>
      <c r="AE5" s="201">
        <v>0</v>
      </c>
      <c r="AF5" s="201">
        <v>0</v>
      </c>
      <c r="AG5" s="201">
        <v>9.9600000000000009</v>
      </c>
      <c r="AH5" s="201">
        <v>0</v>
      </c>
      <c r="AI5" s="201">
        <v>13.49</v>
      </c>
      <c r="AJ5" s="201">
        <v>0</v>
      </c>
      <c r="AK5" s="201">
        <v>49.92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159.30000000000001</v>
      </c>
      <c r="L6" s="201">
        <v>61.41</v>
      </c>
      <c r="M6" s="201">
        <v>0</v>
      </c>
      <c r="N6" s="201">
        <v>28.96</v>
      </c>
      <c r="O6" s="201">
        <v>48.63</v>
      </c>
      <c r="P6" s="201">
        <v>66.650000000000006</v>
      </c>
      <c r="Q6" s="201">
        <v>1.47</v>
      </c>
      <c r="R6" s="201">
        <v>4.66</v>
      </c>
      <c r="S6" s="201">
        <v>6.47</v>
      </c>
      <c r="T6" s="201">
        <v>0</v>
      </c>
      <c r="U6" s="201">
        <v>282.44</v>
      </c>
      <c r="V6" s="201">
        <v>5.09</v>
      </c>
      <c r="W6" s="201">
        <v>8.5299999999999994</v>
      </c>
      <c r="X6" s="201">
        <v>36.17</v>
      </c>
      <c r="Y6" s="201">
        <v>0</v>
      </c>
      <c r="Z6" s="201">
        <v>0</v>
      </c>
      <c r="AA6" s="201">
        <v>22.12</v>
      </c>
      <c r="AB6" s="201">
        <v>0</v>
      </c>
      <c r="AC6" s="201">
        <v>7.43</v>
      </c>
      <c r="AD6" s="201">
        <v>0</v>
      </c>
      <c r="AE6" s="201">
        <v>0</v>
      </c>
      <c r="AF6" s="201">
        <v>0</v>
      </c>
      <c r="AG6" s="201">
        <v>9.9600000000000009</v>
      </c>
      <c r="AH6" s="201">
        <v>0</v>
      </c>
      <c r="AI6" s="201">
        <v>13.49</v>
      </c>
      <c r="AJ6" s="201">
        <v>0</v>
      </c>
      <c r="AK6" s="201">
        <v>49.92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159.30000000000001</v>
      </c>
      <c r="L7" s="201">
        <v>61.41</v>
      </c>
      <c r="M7" s="201">
        <v>0</v>
      </c>
      <c r="N7" s="201">
        <v>28.96</v>
      </c>
      <c r="O7" s="201">
        <v>48.63</v>
      </c>
      <c r="P7" s="201">
        <v>66.650000000000006</v>
      </c>
      <c r="Q7" s="201">
        <v>1.47</v>
      </c>
      <c r="R7" s="201">
        <v>3.84</v>
      </c>
      <c r="S7" s="201">
        <v>6.47</v>
      </c>
      <c r="T7" s="201">
        <v>0</v>
      </c>
      <c r="U7" s="201">
        <v>282.44</v>
      </c>
      <c r="V7" s="201">
        <v>5.09</v>
      </c>
      <c r="W7" s="201">
        <v>8.5299999999999994</v>
      </c>
      <c r="X7" s="201">
        <v>36.17</v>
      </c>
      <c r="Y7" s="201">
        <v>0</v>
      </c>
      <c r="Z7" s="201">
        <v>0</v>
      </c>
      <c r="AA7" s="201">
        <v>22.12</v>
      </c>
      <c r="AB7" s="201">
        <v>0</v>
      </c>
      <c r="AC7" s="201">
        <v>7.43</v>
      </c>
      <c r="AD7" s="201">
        <v>0</v>
      </c>
      <c r="AE7" s="201">
        <v>0</v>
      </c>
      <c r="AF7" s="201">
        <v>0</v>
      </c>
      <c r="AG7" s="201">
        <v>9.9600000000000009</v>
      </c>
      <c r="AH7" s="201">
        <v>0</v>
      </c>
      <c r="AI7" s="201">
        <v>13.49</v>
      </c>
      <c r="AJ7" s="201">
        <v>0</v>
      </c>
      <c r="AK7" s="201">
        <v>49.92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159.30000000000001</v>
      </c>
      <c r="L8" s="201">
        <v>61.41</v>
      </c>
      <c r="M8" s="201">
        <v>0</v>
      </c>
      <c r="N8" s="201">
        <v>28.96</v>
      </c>
      <c r="O8" s="201">
        <v>48.63</v>
      </c>
      <c r="P8" s="201">
        <v>66.650000000000006</v>
      </c>
      <c r="Q8" s="201">
        <v>1.47</v>
      </c>
      <c r="R8" s="201">
        <v>3.84</v>
      </c>
      <c r="S8" s="201">
        <v>6.47</v>
      </c>
      <c r="T8" s="201">
        <v>0</v>
      </c>
      <c r="U8" s="201">
        <v>282.44</v>
      </c>
      <c r="V8" s="201">
        <v>5.09</v>
      </c>
      <c r="W8" s="201">
        <v>8.5299999999999994</v>
      </c>
      <c r="X8" s="201">
        <v>36.17</v>
      </c>
      <c r="Y8" s="201">
        <v>0</v>
      </c>
      <c r="Z8" s="201">
        <v>0</v>
      </c>
      <c r="AA8" s="201">
        <v>22.12</v>
      </c>
      <c r="AB8" s="201">
        <v>0</v>
      </c>
      <c r="AC8" s="201">
        <v>7.43</v>
      </c>
      <c r="AD8" s="201">
        <v>0</v>
      </c>
      <c r="AE8" s="201">
        <v>0</v>
      </c>
      <c r="AF8" s="201">
        <v>0</v>
      </c>
      <c r="AG8" s="201">
        <v>9.9600000000000009</v>
      </c>
      <c r="AH8" s="201">
        <v>0</v>
      </c>
      <c r="AI8" s="201">
        <v>13.49</v>
      </c>
      <c r="AJ8" s="201">
        <v>0</v>
      </c>
      <c r="AK8" s="201">
        <v>49.92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159.30000000000001</v>
      </c>
      <c r="L9" s="201">
        <v>61.41</v>
      </c>
      <c r="M9" s="201">
        <v>0</v>
      </c>
      <c r="N9" s="201">
        <v>28.96</v>
      </c>
      <c r="O9" s="201">
        <v>48.63</v>
      </c>
      <c r="P9" s="201">
        <v>66.650000000000006</v>
      </c>
      <c r="Q9" s="201">
        <v>1.47</v>
      </c>
      <c r="R9" s="201">
        <v>3.84</v>
      </c>
      <c r="S9" s="201">
        <v>6.47</v>
      </c>
      <c r="T9" s="201">
        <v>0</v>
      </c>
      <c r="U9" s="201">
        <v>282.44</v>
      </c>
      <c r="V9" s="201">
        <v>5.09</v>
      </c>
      <c r="W9" s="201">
        <v>8.5299999999999994</v>
      </c>
      <c r="X9" s="201">
        <v>36.17</v>
      </c>
      <c r="Y9" s="201">
        <v>0</v>
      </c>
      <c r="Z9" s="201">
        <v>0</v>
      </c>
      <c r="AA9" s="201">
        <v>22.12</v>
      </c>
      <c r="AB9" s="201">
        <v>0</v>
      </c>
      <c r="AC9" s="201">
        <v>14.82</v>
      </c>
      <c r="AD9" s="201">
        <v>0</v>
      </c>
      <c r="AE9" s="201">
        <v>0</v>
      </c>
      <c r="AF9" s="201">
        <v>0</v>
      </c>
      <c r="AG9" s="201">
        <v>9.9600000000000009</v>
      </c>
      <c r="AH9" s="201">
        <v>0</v>
      </c>
      <c r="AI9" s="201">
        <v>13.49</v>
      </c>
      <c r="AJ9" s="201">
        <v>0</v>
      </c>
      <c r="AK9" s="201">
        <v>49.92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159.30000000000001</v>
      </c>
      <c r="L10" s="201">
        <v>61.41</v>
      </c>
      <c r="M10" s="201">
        <v>0</v>
      </c>
      <c r="N10" s="201">
        <v>28.96</v>
      </c>
      <c r="O10" s="201">
        <v>48.63</v>
      </c>
      <c r="P10" s="201">
        <v>66.650000000000006</v>
      </c>
      <c r="Q10" s="201">
        <v>1.47</v>
      </c>
      <c r="R10" s="201">
        <v>3.84</v>
      </c>
      <c r="S10" s="201">
        <v>6.47</v>
      </c>
      <c r="T10" s="201">
        <v>0</v>
      </c>
      <c r="U10" s="201">
        <v>282.44</v>
      </c>
      <c r="V10" s="201">
        <v>5.09</v>
      </c>
      <c r="W10" s="201">
        <v>8.5299999999999994</v>
      </c>
      <c r="X10" s="201">
        <v>36.17</v>
      </c>
      <c r="Y10" s="201">
        <v>0</v>
      </c>
      <c r="Z10" s="201">
        <v>0</v>
      </c>
      <c r="AA10" s="201">
        <v>22.12</v>
      </c>
      <c r="AB10" s="201">
        <v>0</v>
      </c>
      <c r="AC10" s="201">
        <v>7.43</v>
      </c>
      <c r="AD10" s="201">
        <v>0</v>
      </c>
      <c r="AE10" s="201">
        <v>0</v>
      </c>
      <c r="AF10" s="201">
        <v>0</v>
      </c>
      <c r="AG10" s="201">
        <v>9.9600000000000009</v>
      </c>
      <c r="AH10" s="201">
        <v>0</v>
      </c>
      <c r="AI10" s="201">
        <v>13.49</v>
      </c>
      <c r="AJ10" s="201">
        <v>0</v>
      </c>
      <c r="AK10" s="201">
        <v>49.92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159.30000000000001</v>
      </c>
      <c r="L11" s="201">
        <v>61.41</v>
      </c>
      <c r="M11" s="201">
        <v>0</v>
      </c>
      <c r="N11" s="201">
        <v>28.96</v>
      </c>
      <c r="O11" s="201">
        <v>48.63</v>
      </c>
      <c r="P11" s="201">
        <v>66.650000000000006</v>
      </c>
      <c r="Q11" s="201">
        <v>1.47</v>
      </c>
      <c r="R11" s="201">
        <v>4.66</v>
      </c>
      <c r="S11" s="201">
        <v>6.47</v>
      </c>
      <c r="T11" s="201">
        <v>0</v>
      </c>
      <c r="U11" s="201">
        <v>282.44</v>
      </c>
      <c r="V11" s="201">
        <v>5.09</v>
      </c>
      <c r="W11" s="201">
        <v>8.5299999999999994</v>
      </c>
      <c r="X11" s="201">
        <v>36.17</v>
      </c>
      <c r="Y11" s="201">
        <v>0</v>
      </c>
      <c r="Z11" s="201">
        <v>0</v>
      </c>
      <c r="AA11" s="201">
        <v>22.12</v>
      </c>
      <c r="AB11" s="201">
        <v>0</v>
      </c>
      <c r="AC11" s="201">
        <v>7.43</v>
      </c>
      <c r="AD11" s="201">
        <v>0</v>
      </c>
      <c r="AE11" s="201">
        <v>0</v>
      </c>
      <c r="AF11" s="201">
        <v>0</v>
      </c>
      <c r="AG11" s="201">
        <v>9.9600000000000009</v>
      </c>
      <c r="AH11" s="201">
        <v>0</v>
      </c>
      <c r="AI11" s="201">
        <v>13.49</v>
      </c>
      <c r="AJ11" s="201">
        <v>0</v>
      </c>
      <c r="AK11" s="201">
        <v>49.92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159.30000000000001</v>
      </c>
      <c r="L12" s="201">
        <v>61.41</v>
      </c>
      <c r="M12" s="201">
        <v>0</v>
      </c>
      <c r="N12" s="201">
        <v>28.96</v>
      </c>
      <c r="O12" s="201">
        <v>48.63</v>
      </c>
      <c r="P12" s="201">
        <v>66.650000000000006</v>
      </c>
      <c r="Q12" s="201">
        <v>1.47</v>
      </c>
      <c r="R12" s="201">
        <v>4.66</v>
      </c>
      <c r="S12" s="201">
        <v>6.47</v>
      </c>
      <c r="T12" s="201">
        <v>0</v>
      </c>
      <c r="U12" s="201">
        <v>282.44</v>
      </c>
      <c r="V12" s="201">
        <v>5.09</v>
      </c>
      <c r="W12" s="201">
        <v>8.5299999999999994</v>
      </c>
      <c r="X12" s="201">
        <v>36.17</v>
      </c>
      <c r="Y12" s="201">
        <v>0</v>
      </c>
      <c r="Z12" s="201">
        <v>0</v>
      </c>
      <c r="AA12" s="201">
        <v>22.12</v>
      </c>
      <c r="AB12" s="201">
        <v>0</v>
      </c>
      <c r="AC12" s="201">
        <v>14.82</v>
      </c>
      <c r="AD12" s="201">
        <v>0</v>
      </c>
      <c r="AE12" s="201">
        <v>0</v>
      </c>
      <c r="AF12" s="201">
        <v>0</v>
      </c>
      <c r="AG12" s="201">
        <v>9.9600000000000009</v>
      </c>
      <c r="AH12" s="201">
        <v>0</v>
      </c>
      <c r="AI12" s="201">
        <v>26.5</v>
      </c>
      <c r="AJ12" s="201">
        <v>0</v>
      </c>
      <c r="AK12" s="201">
        <v>49.92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159.30000000000001</v>
      </c>
      <c r="L13" s="201">
        <v>61.41</v>
      </c>
      <c r="M13" s="201">
        <v>0</v>
      </c>
      <c r="N13" s="201">
        <v>28.96</v>
      </c>
      <c r="O13" s="201">
        <v>48.63</v>
      </c>
      <c r="P13" s="201">
        <v>66.650000000000006</v>
      </c>
      <c r="Q13" s="201">
        <v>1.47</v>
      </c>
      <c r="R13" s="201">
        <v>4.66</v>
      </c>
      <c r="S13" s="201">
        <v>6.47</v>
      </c>
      <c r="T13" s="201">
        <v>0</v>
      </c>
      <c r="U13" s="201">
        <v>282.44</v>
      </c>
      <c r="V13" s="201">
        <v>5.09</v>
      </c>
      <c r="W13" s="201">
        <v>8.5299999999999994</v>
      </c>
      <c r="X13" s="201">
        <v>36.17</v>
      </c>
      <c r="Y13" s="201">
        <v>0</v>
      </c>
      <c r="Z13" s="201">
        <v>0</v>
      </c>
      <c r="AA13" s="201">
        <v>22.12</v>
      </c>
      <c r="AB13" s="201">
        <v>0</v>
      </c>
      <c r="AC13" s="201">
        <v>7.43</v>
      </c>
      <c r="AD13" s="201">
        <v>0</v>
      </c>
      <c r="AE13" s="201">
        <v>0</v>
      </c>
      <c r="AF13" s="201">
        <v>0</v>
      </c>
      <c r="AG13" s="201">
        <v>9.9600000000000009</v>
      </c>
      <c r="AH13" s="201">
        <v>0</v>
      </c>
      <c r="AI13" s="201">
        <v>13.49</v>
      </c>
      <c r="AJ13" s="201">
        <v>0</v>
      </c>
      <c r="AK13" s="201">
        <v>49.92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159.30000000000001</v>
      </c>
      <c r="L14" s="201">
        <v>61.41</v>
      </c>
      <c r="M14" s="201">
        <v>0</v>
      </c>
      <c r="N14" s="201">
        <v>28.96</v>
      </c>
      <c r="O14" s="201">
        <v>48.63</v>
      </c>
      <c r="P14" s="201">
        <v>66.650000000000006</v>
      </c>
      <c r="Q14" s="201">
        <v>1.47</v>
      </c>
      <c r="R14" s="201">
        <v>4.66</v>
      </c>
      <c r="S14" s="201">
        <v>6.47</v>
      </c>
      <c r="T14" s="201">
        <v>0</v>
      </c>
      <c r="U14" s="201">
        <v>282.44</v>
      </c>
      <c r="V14" s="201">
        <v>5.09</v>
      </c>
      <c r="W14" s="201">
        <v>8.5299999999999994</v>
      </c>
      <c r="X14" s="201">
        <v>36.17</v>
      </c>
      <c r="Y14" s="201">
        <v>0</v>
      </c>
      <c r="Z14" s="201">
        <v>0</v>
      </c>
      <c r="AA14" s="201">
        <v>22.12</v>
      </c>
      <c r="AB14" s="201">
        <v>0</v>
      </c>
      <c r="AC14" s="201">
        <v>7.43</v>
      </c>
      <c r="AD14" s="201">
        <v>0</v>
      </c>
      <c r="AE14" s="201">
        <v>0</v>
      </c>
      <c r="AF14" s="201">
        <v>0</v>
      </c>
      <c r="AG14" s="201">
        <v>9.9600000000000009</v>
      </c>
      <c r="AH14" s="201">
        <v>0</v>
      </c>
      <c r="AI14" s="201">
        <v>13.49</v>
      </c>
      <c r="AJ14" s="201">
        <v>0</v>
      </c>
      <c r="AK14" s="201">
        <v>49.92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159.30000000000001</v>
      </c>
      <c r="L15" s="201">
        <v>61.41</v>
      </c>
      <c r="M15" s="201">
        <v>0</v>
      </c>
      <c r="N15" s="201">
        <v>28.96</v>
      </c>
      <c r="O15" s="201">
        <v>48.63</v>
      </c>
      <c r="P15" s="201">
        <v>66.650000000000006</v>
      </c>
      <c r="Q15" s="201">
        <v>1.47</v>
      </c>
      <c r="R15" s="201">
        <v>4.66</v>
      </c>
      <c r="S15" s="201">
        <v>6.47</v>
      </c>
      <c r="T15" s="201">
        <v>0</v>
      </c>
      <c r="U15" s="201">
        <v>282.44</v>
      </c>
      <c r="V15" s="201">
        <v>5.09</v>
      </c>
      <c r="W15" s="201">
        <v>8.5299999999999994</v>
      </c>
      <c r="X15" s="201">
        <v>36.17</v>
      </c>
      <c r="Y15" s="201">
        <v>0</v>
      </c>
      <c r="Z15" s="201">
        <v>0</v>
      </c>
      <c r="AA15" s="201">
        <v>22.12</v>
      </c>
      <c r="AB15" s="201">
        <v>0</v>
      </c>
      <c r="AC15" s="201">
        <v>7.43</v>
      </c>
      <c r="AD15" s="201">
        <v>0</v>
      </c>
      <c r="AE15" s="201">
        <v>0</v>
      </c>
      <c r="AF15" s="201">
        <v>0</v>
      </c>
      <c r="AG15" s="201">
        <v>9.9600000000000009</v>
      </c>
      <c r="AH15" s="201">
        <v>0</v>
      </c>
      <c r="AI15" s="201">
        <v>13.49</v>
      </c>
      <c r="AJ15" s="201">
        <v>0</v>
      </c>
      <c r="AK15" s="201">
        <v>49.92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159.31</v>
      </c>
      <c r="L16" s="201">
        <v>61.41</v>
      </c>
      <c r="M16" s="201">
        <v>0</v>
      </c>
      <c r="N16" s="201">
        <v>28.96</v>
      </c>
      <c r="O16" s="201">
        <v>48.63</v>
      </c>
      <c r="P16" s="201">
        <v>66.650000000000006</v>
      </c>
      <c r="Q16" s="201">
        <v>1.47</v>
      </c>
      <c r="R16" s="201">
        <v>4.66</v>
      </c>
      <c r="S16" s="201">
        <v>6.47</v>
      </c>
      <c r="T16" s="201">
        <v>0</v>
      </c>
      <c r="U16" s="201">
        <v>282.44</v>
      </c>
      <c r="V16" s="201">
        <v>5.09</v>
      </c>
      <c r="W16" s="201">
        <v>8.5299999999999994</v>
      </c>
      <c r="X16" s="201">
        <v>36.17</v>
      </c>
      <c r="Y16" s="201">
        <v>0</v>
      </c>
      <c r="Z16" s="201">
        <v>0</v>
      </c>
      <c r="AA16" s="201">
        <v>22.12</v>
      </c>
      <c r="AB16" s="201">
        <v>0</v>
      </c>
      <c r="AC16" s="201">
        <v>7.43</v>
      </c>
      <c r="AD16" s="201">
        <v>0</v>
      </c>
      <c r="AE16" s="201">
        <v>0</v>
      </c>
      <c r="AF16" s="201">
        <v>0</v>
      </c>
      <c r="AG16" s="201">
        <v>9.9600000000000009</v>
      </c>
      <c r="AH16" s="201">
        <v>0</v>
      </c>
      <c r="AI16" s="201">
        <v>13.49</v>
      </c>
      <c r="AJ16" s="201">
        <v>0</v>
      </c>
      <c r="AK16" s="201">
        <v>49.92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159.31</v>
      </c>
      <c r="L17" s="201">
        <v>61.41</v>
      </c>
      <c r="M17" s="201">
        <v>0</v>
      </c>
      <c r="N17" s="201">
        <v>28.96</v>
      </c>
      <c r="O17" s="201">
        <v>48.63</v>
      </c>
      <c r="P17" s="201">
        <v>66.650000000000006</v>
      </c>
      <c r="Q17" s="201">
        <v>1.47</v>
      </c>
      <c r="R17" s="201">
        <v>4.66</v>
      </c>
      <c r="S17" s="201">
        <v>6.47</v>
      </c>
      <c r="T17" s="201">
        <v>0</v>
      </c>
      <c r="U17" s="201">
        <v>282.44</v>
      </c>
      <c r="V17" s="201">
        <v>5.09</v>
      </c>
      <c r="W17" s="201">
        <v>8.5299999999999994</v>
      </c>
      <c r="X17" s="201">
        <v>36.17</v>
      </c>
      <c r="Y17" s="201">
        <v>0</v>
      </c>
      <c r="Z17" s="201">
        <v>0</v>
      </c>
      <c r="AA17" s="201">
        <v>22.12</v>
      </c>
      <c r="AB17" s="201">
        <v>0</v>
      </c>
      <c r="AC17" s="201">
        <v>7.43</v>
      </c>
      <c r="AD17" s="201">
        <v>0</v>
      </c>
      <c r="AE17" s="201">
        <v>0</v>
      </c>
      <c r="AF17" s="201">
        <v>0</v>
      </c>
      <c r="AG17" s="201">
        <v>9.9600000000000009</v>
      </c>
      <c r="AH17" s="201">
        <v>0</v>
      </c>
      <c r="AI17" s="201">
        <v>13.49</v>
      </c>
      <c r="AJ17" s="201">
        <v>0</v>
      </c>
      <c r="AK17" s="201">
        <v>49.92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159.31</v>
      </c>
      <c r="L18" s="201">
        <v>61.41</v>
      </c>
      <c r="M18" s="201">
        <v>0</v>
      </c>
      <c r="N18" s="201">
        <v>28.96</v>
      </c>
      <c r="O18" s="201">
        <v>48.63</v>
      </c>
      <c r="P18" s="201">
        <v>66.650000000000006</v>
      </c>
      <c r="Q18" s="201">
        <v>1.47</v>
      </c>
      <c r="R18" s="201">
        <v>4.66</v>
      </c>
      <c r="S18" s="201">
        <v>6.47</v>
      </c>
      <c r="T18" s="201">
        <v>0</v>
      </c>
      <c r="U18" s="201">
        <v>282.44</v>
      </c>
      <c r="V18" s="201">
        <v>5.09</v>
      </c>
      <c r="W18" s="201">
        <v>8.5299999999999994</v>
      </c>
      <c r="X18" s="201">
        <v>36.17</v>
      </c>
      <c r="Y18" s="201">
        <v>0</v>
      </c>
      <c r="Z18" s="201">
        <v>0</v>
      </c>
      <c r="AA18" s="201">
        <v>22.12</v>
      </c>
      <c r="AB18" s="201">
        <v>0</v>
      </c>
      <c r="AC18" s="201">
        <v>7.43</v>
      </c>
      <c r="AD18" s="201">
        <v>0</v>
      </c>
      <c r="AE18" s="201">
        <v>0</v>
      </c>
      <c r="AF18" s="201">
        <v>0</v>
      </c>
      <c r="AG18" s="201">
        <v>9.9600000000000009</v>
      </c>
      <c r="AH18" s="201">
        <v>0</v>
      </c>
      <c r="AI18" s="201">
        <v>13.49</v>
      </c>
      <c r="AJ18" s="201">
        <v>0</v>
      </c>
      <c r="AK18" s="201">
        <v>49.92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159.31</v>
      </c>
      <c r="L19" s="201">
        <v>61.41</v>
      </c>
      <c r="M19" s="201">
        <v>0</v>
      </c>
      <c r="N19" s="201">
        <v>28.96</v>
      </c>
      <c r="O19" s="201">
        <v>48.63</v>
      </c>
      <c r="P19" s="201">
        <v>66.650000000000006</v>
      </c>
      <c r="Q19" s="201">
        <v>1.47</v>
      </c>
      <c r="R19" s="201">
        <v>4.66</v>
      </c>
      <c r="S19" s="201">
        <v>6.47</v>
      </c>
      <c r="T19" s="201">
        <v>0</v>
      </c>
      <c r="U19" s="201">
        <v>282.44</v>
      </c>
      <c r="V19" s="201">
        <v>5.09</v>
      </c>
      <c r="W19" s="201">
        <v>8.5299999999999994</v>
      </c>
      <c r="X19" s="201">
        <v>36.17</v>
      </c>
      <c r="Y19" s="201">
        <v>0</v>
      </c>
      <c r="Z19" s="201">
        <v>0</v>
      </c>
      <c r="AA19" s="201">
        <v>22.12</v>
      </c>
      <c r="AB19" s="201">
        <v>0</v>
      </c>
      <c r="AC19" s="201">
        <v>14.82</v>
      </c>
      <c r="AD19" s="201">
        <v>0</v>
      </c>
      <c r="AE19" s="201">
        <v>0</v>
      </c>
      <c r="AF19" s="201">
        <v>0</v>
      </c>
      <c r="AG19" s="201">
        <v>9.9600000000000009</v>
      </c>
      <c r="AH19" s="201">
        <v>0</v>
      </c>
      <c r="AI19" s="201">
        <v>23.21</v>
      </c>
      <c r="AJ19" s="201">
        <v>0</v>
      </c>
      <c r="AK19" s="201">
        <v>49.92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159.31</v>
      </c>
      <c r="L20" s="201">
        <v>61.41</v>
      </c>
      <c r="M20" s="201">
        <v>0</v>
      </c>
      <c r="N20" s="201">
        <v>28.96</v>
      </c>
      <c r="O20" s="201">
        <v>48.63</v>
      </c>
      <c r="P20" s="201">
        <v>66.650000000000006</v>
      </c>
      <c r="Q20" s="201">
        <v>1.47</v>
      </c>
      <c r="R20" s="201">
        <v>4.66</v>
      </c>
      <c r="S20" s="201">
        <v>6.47</v>
      </c>
      <c r="T20" s="201">
        <v>0</v>
      </c>
      <c r="U20" s="201">
        <v>282.44</v>
      </c>
      <c r="V20" s="201">
        <v>5.09</v>
      </c>
      <c r="W20" s="201">
        <v>8.5299999999999994</v>
      </c>
      <c r="X20" s="201">
        <v>36.17</v>
      </c>
      <c r="Y20" s="201">
        <v>0</v>
      </c>
      <c r="Z20" s="201">
        <v>0</v>
      </c>
      <c r="AA20" s="201">
        <v>22.12</v>
      </c>
      <c r="AB20" s="201">
        <v>0</v>
      </c>
      <c r="AC20" s="201">
        <v>7.43</v>
      </c>
      <c r="AD20" s="201">
        <v>0</v>
      </c>
      <c r="AE20" s="201">
        <v>0</v>
      </c>
      <c r="AF20" s="201">
        <v>0</v>
      </c>
      <c r="AG20" s="201">
        <v>9.9600000000000009</v>
      </c>
      <c r="AH20" s="201">
        <v>0</v>
      </c>
      <c r="AI20" s="201">
        <v>13.49</v>
      </c>
      <c r="AJ20" s="201">
        <v>0</v>
      </c>
      <c r="AK20" s="201">
        <v>49.92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159.31</v>
      </c>
      <c r="L21" s="201">
        <v>61.41</v>
      </c>
      <c r="M21" s="201">
        <v>0</v>
      </c>
      <c r="N21" s="201">
        <v>28.96</v>
      </c>
      <c r="O21" s="201">
        <v>48.63</v>
      </c>
      <c r="P21" s="201">
        <v>66.650000000000006</v>
      </c>
      <c r="Q21" s="201">
        <v>1.47</v>
      </c>
      <c r="R21" s="201">
        <v>4.66</v>
      </c>
      <c r="S21" s="201">
        <v>6.47</v>
      </c>
      <c r="T21" s="201">
        <v>0</v>
      </c>
      <c r="U21" s="201">
        <v>282.44</v>
      </c>
      <c r="V21" s="201">
        <v>5.09</v>
      </c>
      <c r="W21" s="201">
        <v>8.5299999999999994</v>
      </c>
      <c r="X21" s="201">
        <v>36.17</v>
      </c>
      <c r="Y21" s="201">
        <v>0</v>
      </c>
      <c r="Z21" s="201">
        <v>0</v>
      </c>
      <c r="AA21" s="201">
        <v>22.12</v>
      </c>
      <c r="AB21" s="201">
        <v>0</v>
      </c>
      <c r="AC21" s="201">
        <v>7.43</v>
      </c>
      <c r="AD21" s="201">
        <v>0</v>
      </c>
      <c r="AE21" s="201">
        <v>0</v>
      </c>
      <c r="AF21" s="201">
        <v>0</v>
      </c>
      <c r="AG21" s="201">
        <v>9.9600000000000009</v>
      </c>
      <c r="AH21" s="201">
        <v>0</v>
      </c>
      <c r="AI21" s="201">
        <v>13.49</v>
      </c>
      <c r="AJ21" s="201">
        <v>0</v>
      </c>
      <c r="AK21" s="201">
        <v>49.92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159.31</v>
      </c>
      <c r="L22" s="201">
        <v>61.41</v>
      </c>
      <c r="M22" s="201">
        <v>0</v>
      </c>
      <c r="N22" s="201">
        <v>28.96</v>
      </c>
      <c r="O22" s="201">
        <v>48.63</v>
      </c>
      <c r="P22" s="201">
        <v>66.650000000000006</v>
      </c>
      <c r="Q22" s="201">
        <v>1.47</v>
      </c>
      <c r="R22" s="201">
        <v>4.66</v>
      </c>
      <c r="S22" s="201">
        <v>6.47</v>
      </c>
      <c r="T22" s="201">
        <v>0</v>
      </c>
      <c r="U22" s="201">
        <v>282.44</v>
      </c>
      <c r="V22" s="201">
        <v>5.09</v>
      </c>
      <c r="W22" s="201">
        <v>8.5299999999999994</v>
      </c>
      <c r="X22" s="201">
        <v>36.17</v>
      </c>
      <c r="Y22" s="201">
        <v>0</v>
      </c>
      <c r="Z22" s="201">
        <v>0</v>
      </c>
      <c r="AA22" s="201">
        <v>22.12</v>
      </c>
      <c r="AB22" s="201">
        <v>0</v>
      </c>
      <c r="AC22" s="201">
        <v>7.43</v>
      </c>
      <c r="AD22" s="201">
        <v>0</v>
      </c>
      <c r="AE22" s="201">
        <v>0</v>
      </c>
      <c r="AF22" s="201">
        <v>0</v>
      </c>
      <c r="AG22" s="201">
        <v>9.9600000000000009</v>
      </c>
      <c r="AH22" s="201">
        <v>0</v>
      </c>
      <c r="AI22" s="201">
        <v>13.49</v>
      </c>
      <c r="AJ22" s="201">
        <v>0</v>
      </c>
      <c r="AK22" s="201">
        <v>49.92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159.31</v>
      </c>
      <c r="L23" s="201">
        <v>61.41</v>
      </c>
      <c r="M23" s="201">
        <v>0</v>
      </c>
      <c r="N23" s="201">
        <v>28.96</v>
      </c>
      <c r="O23" s="201">
        <v>48.63</v>
      </c>
      <c r="P23" s="201">
        <v>66.650000000000006</v>
      </c>
      <c r="Q23" s="201">
        <v>1.47</v>
      </c>
      <c r="R23" s="201">
        <v>4.66</v>
      </c>
      <c r="S23" s="201">
        <v>6.47</v>
      </c>
      <c r="T23" s="201">
        <v>0</v>
      </c>
      <c r="U23" s="201">
        <v>282.44</v>
      </c>
      <c r="V23" s="201">
        <v>5.09</v>
      </c>
      <c r="W23" s="201">
        <v>8.5299999999999994</v>
      </c>
      <c r="X23" s="201">
        <v>36.17</v>
      </c>
      <c r="Y23" s="201">
        <v>0</v>
      </c>
      <c r="Z23" s="201">
        <v>0</v>
      </c>
      <c r="AA23" s="201">
        <v>22.12</v>
      </c>
      <c r="AB23" s="201">
        <v>0</v>
      </c>
      <c r="AC23" s="201">
        <v>7.43</v>
      </c>
      <c r="AD23" s="201">
        <v>0</v>
      </c>
      <c r="AE23" s="201">
        <v>0</v>
      </c>
      <c r="AF23" s="201">
        <v>0</v>
      </c>
      <c r="AG23" s="201">
        <v>9.9600000000000009</v>
      </c>
      <c r="AH23" s="201">
        <v>0</v>
      </c>
      <c r="AI23" s="201">
        <v>14.41</v>
      </c>
      <c r="AJ23" s="201">
        <v>0</v>
      </c>
      <c r="AK23" s="201">
        <v>49.92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159.31</v>
      </c>
      <c r="L24" s="201">
        <v>61.41</v>
      </c>
      <c r="M24" s="201">
        <v>0</v>
      </c>
      <c r="N24" s="201">
        <v>28.96</v>
      </c>
      <c r="O24" s="201">
        <v>48.63</v>
      </c>
      <c r="P24" s="201">
        <v>66.650000000000006</v>
      </c>
      <c r="Q24" s="201">
        <v>1.47</v>
      </c>
      <c r="R24" s="201">
        <v>4.66</v>
      </c>
      <c r="S24" s="201">
        <v>6.47</v>
      </c>
      <c r="T24" s="201">
        <v>0</v>
      </c>
      <c r="U24" s="201">
        <v>282.44</v>
      </c>
      <c r="V24" s="201">
        <v>5.09</v>
      </c>
      <c r="W24" s="201">
        <v>8.5299999999999994</v>
      </c>
      <c r="X24" s="201">
        <v>36.17</v>
      </c>
      <c r="Y24" s="201">
        <v>0</v>
      </c>
      <c r="Z24" s="201">
        <v>0</v>
      </c>
      <c r="AA24" s="201">
        <v>22.12</v>
      </c>
      <c r="AB24" s="201">
        <v>0</v>
      </c>
      <c r="AC24" s="201">
        <v>7.43</v>
      </c>
      <c r="AD24" s="201">
        <v>0</v>
      </c>
      <c r="AE24" s="201">
        <v>0</v>
      </c>
      <c r="AF24" s="201">
        <v>0</v>
      </c>
      <c r="AG24" s="201">
        <v>9.9600000000000009</v>
      </c>
      <c r="AH24" s="201">
        <v>0</v>
      </c>
      <c r="AI24" s="201">
        <v>14.41</v>
      </c>
      <c r="AJ24" s="201">
        <v>0</v>
      </c>
      <c r="AK24" s="201">
        <v>49.92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159.31</v>
      </c>
      <c r="L25" s="201">
        <v>61.41</v>
      </c>
      <c r="M25" s="201">
        <v>0</v>
      </c>
      <c r="N25" s="201">
        <v>28.96</v>
      </c>
      <c r="O25" s="201">
        <v>48.63</v>
      </c>
      <c r="P25" s="201">
        <v>65.66</v>
      </c>
      <c r="Q25" s="201">
        <v>1.47</v>
      </c>
      <c r="R25" s="201">
        <v>5.19</v>
      </c>
      <c r="S25" s="201">
        <v>6.47</v>
      </c>
      <c r="T25" s="201">
        <v>0</v>
      </c>
      <c r="U25" s="201">
        <v>282.44</v>
      </c>
      <c r="V25" s="201">
        <v>5.09</v>
      </c>
      <c r="W25" s="201">
        <v>8.5299999999999994</v>
      </c>
      <c r="X25" s="201">
        <v>36.17</v>
      </c>
      <c r="Y25" s="201">
        <v>0</v>
      </c>
      <c r="Z25" s="201">
        <v>34.29</v>
      </c>
      <c r="AA25" s="201">
        <v>22.12</v>
      </c>
      <c r="AB25" s="201">
        <v>0</v>
      </c>
      <c r="AC25" s="201">
        <v>8</v>
      </c>
      <c r="AD25" s="201">
        <v>0</v>
      </c>
      <c r="AE25" s="201">
        <v>0</v>
      </c>
      <c r="AF25" s="201">
        <v>0</v>
      </c>
      <c r="AG25" s="201">
        <v>9.9600000000000009</v>
      </c>
      <c r="AH25" s="201">
        <v>0</v>
      </c>
      <c r="AI25" s="201">
        <v>14.41</v>
      </c>
      <c r="AJ25" s="201">
        <v>0</v>
      </c>
      <c r="AK25" s="201">
        <v>49.92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159.31</v>
      </c>
      <c r="L26" s="201">
        <v>61.41</v>
      </c>
      <c r="M26" s="201">
        <v>0</v>
      </c>
      <c r="N26" s="201">
        <v>28.96</v>
      </c>
      <c r="O26" s="201">
        <v>48.63</v>
      </c>
      <c r="P26" s="201">
        <v>65.66</v>
      </c>
      <c r="Q26" s="201">
        <v>1.47</v>
      </c>
      <c r="R26" s="201">
        <v>5.19</v>
      </c>
      <c r="S26" s="201">
        <v>6.47</v>
      </c>
      <c r="T26" s="201">
        <v>0</v>
      </c>
      <c r="U26" s="201">
        <v>282.44</v>
      </c>
      <c r="V26" s="201">
        <v>5.09</v>
      </c>
      <c r="W26" s="201">
        <v>8.5299999999999994</v>
      </c>
      <c r="X26" s="201">
        <v>36.17</v>
      </c>
      <c r="Y26" s="201">
        <v>0</v>
      </c>
      <c r="Z26" s="201">
        <v>34.29</v>
      </c>
      <c r="AA26" s="201">
        <v>22.12</v>
      </c>
      <c r="AB26" s="201">
        <v>0</v>
      </c>
      <c r="AC26" s="201">
        <v>8</v>
      </c>
      <c r="AD26" s="201">
        <v>0</v>
      </c>
      <c r="AE26" s="201">
        <v>0</v>
      </c>
      <c r="AF26" s="201">
        <v>0</v>
      </c>
      <c r="AG26" s="201">
        <v>9.9600000000000009</v>
      </c>
      <c r="AH26" s="201">
        <v>0</v>
      </c>
      <c r="AI26" s="201">
        <v>14.41</v>
      </c>
      <c r="AJ26" s="201">
        <v>0</v>
      </c>
      <c r="AK26" s="201">
        <v>49.92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159.31</v>
      </c>
      <c r="L27" s="201">
        <v>61.41</v>
      </c>
      <c r="M27" s="201">
        <v>0</v>
      </c>
      <c r="N27" s="201">
        <v>28.96</v>
      </c>
      <c r="O27" s="201">
        <v>48.63</v>
      </c>
      <c r="P27" s="201">
        <v>65.66</v>
      </c>
      <c r="Q27" s="201">
        <v>1.47</v>
      </c>
      <c r="R27" s="201">
        <v>5.19</v>
      </c>
      <c r="S27" s="201">
        <v>6.47</v>
      </c>
      <c r="T27" s="201">
        <v>0</v>
      </c>
      <c r="U27" s="201">
        <v>282.44</v>
      </c>
      <c r="V27" s="201">
        <v>5.09</v>
      </c>
      <c r="W27" s="201">
        <v>8.5299999999999994</v>
      </c>
      <c r="X27" s="201">
        <v>36.17</v>
      </c>
      <c r="Y27" s="201">
        <v>0</v>
      </c>
      <c r="Z27" s="201">
        <v>34.29</v>
      </c>
      <c r="AA27" s="201">
        <v>22.12</v>
      </c>
      <c r="AB27" s="201">
        <v>0</v>
      </c>
      <c r="AC27" s="201">
        <v>8</v>
      </c>
      <c r="AD27" s="201">
        <v>0</v>
      </c>
      <c r="AE27" s="201">
        <v>0</v>
      </c>
      <c r="AF27" s="201">
        <v>0</v>
      </c>
      <c r="AG27" s="201">
        <v>9.9600000000000009</v>
      </c>
      <c r="AH27" s="201">
        <v>0</v>
      </c>
      <c r="AI27" s="201">
        <v>14.41</v>
      </c>
      <c r="AJ27" s="201">
        <v>0</v>
      </c>
      <c r="AK27" s="201">
        <v>49.92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6.86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159.31</v>
      </c>
      <c r="L28" s="201">
        <v>61.41</v>
      </c>
      <c r="M28" s="201">
        <v>0</v>
      </c>
      <c r="N28" s="201">
        <v>28.96</v>
      </c>
      <c r="O28" s="201">
        <v>48.63</v>
      </c>
      <c r="P28" s="201">
        <v>65.66</v>
      </c>
      <c r="Q28" s="201">
        <v>1.47</v>
      </c>
      <c r="R28" s="201">
        <v>5.19</v>
      </c>
      <c r="S28" s="201">
        <v>6.47</v>
      </c>
      <c r="T28" s="201">
        <v>0</v>
      </c>
      <c r="U28" s="201">
        <v>282.44</v>
      </c>
      <c r="V28" s="201">
        <v>5.09</v>
      </c>
      <c r="W28" s="201">
        <v>8.5299999999999994</v>
      </c>
      <c r="X28" s="201">
        <v>36.17</v>
      </c>
      <c r="Y28" s="201">
        <v>0</v>
      </c>
      <c r="Z28" s="201">
        <v>34.29</v>
      </c>
      <c r="AA28" s="201">
        <v>22.12</v>
      </c>
      <c r="AB28" s="201">
        <v>0</v>
      </c>
      <c r="AC28" s="201">
        <v>8</v>
      </c>
      <c r="AD28" s="201">
        <v>0</v>
      </c>
      <c r="AE28" s="201">
        <v>0</v>
      </c>
      <c r="AF28" s="201">
        <v>0</v>
      </c>
      <c r="AG28" s="201">
        <v>9.9600000000000009</v>
      </c>
      <c r="AH28" s="201">
        <v>0</v>
      </c>
      <c r="AI28" s="201">
        <v>14.41</v>
      </c>
      <c r="AJ28" s="201">
        <v>0</v>
      </c>
      <c r="AK28" s="201">
        <v>49.92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14.11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159.31</v>
      </c>
      <c r="L29" s="201">
        <v>61.41</v>
      </c>
      <c r="M29" s="201">
        <v>0</v>
      </c>
      <c r="N29" s="201">
        <v>28.96</v>
      </c>
      <c r="O29" s="201">
        <v>48.63</v>
      </c>
      <c r="P29" s="201">
        <v>65.66</v>
      </c>
      <c r="Q29" s="201">
        <v>1.47</v>
      </c>
      <c r="R29" s="201">
        <v>5.19</v>
      </c>
      <c r="S29" s="201">
        <v>6.47</v>
      </c>
      <c r="T29" s="201">
        <v>0</v>
      </c>
      <c r="U29" s="201">
        <v>282.44</v>
      </c>
      <c r="V29" s="201">
        <v>5.09</v>
      </c>
      <c r="W29" s="201">
        <v>8.5299999999999994</v>
      </c>
      <c r="X29" s="201">
        <v>36.17</v>
      </c>
      <c r="Y29" s="201">
        <v>0</v>
      </c>
      <c r="Z29" s="201">
        <v>34.29</v>
      </c>
      <c r="AA29" s="201">
        <v>22.12</v>
      </c>
      <c r="AB29" s="201">
        <v>0</v>
      </c>
      <c r="AC29" s="201">
        <v>8</v>
      </c>
      <c r="AD29" s="201">
        <v>0</v>
      </c>
      <c r="AE29" s="201">
        <v>0</v>
      </c>
      <c r="AF29" s="201">
        <v>0</v>
      </c>
      <c r="AG29" s="201">
        <v>9.9600000000000009</v>
      </c>
      <c r="AH29" s="201">
        <v>0</v>
      </c>
      <c r="AI29" s="201">
        <v>14.41</v>
      </c>
      <c r="AJ29" s="201">
        <v>0</v>
      </c>
      <c r="AK29" s="201">
        <v>49.92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23.01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159.31</v>
      </c>
      <c r="L30" s="201">
        <v>61.41</v>
      </c>
      <c r="M30" s="201">
        <v>0</v>
      </c>
      <c r="N30" s="201">
        <v>28.96</v>
      </c>
      <c r="O30" s="201">
        <v>48.63</v>
      </c>
      <c r="P30" s="201">
        <v>65.66</v>
      </c>
      <c r="Q30" s="201">
        <v>1.47</v>
      </c>
      <c r="R30" s="201">
        <v>5.19</v>
      </c>
      <c r="S30" s="201">
        <v>6.47</v>
      </c>
      <c r="T30" s="201">
        <v>0</v>
      </c>
      <c r="U30" s="201">
        <v>282.44</v>
      </c>
      <c r="V30" s="201">
        <v>5.09</v>
      </c>
      <c r="W30" s="201">
        <v>8.5299999999999994</v>
      </c>
      <c r="X30" s="201">
        <v>36.17</v>
      </c>
      <c r="Y30" s="201">
        <v>0</v>
      </c>
      <c r="Z30" s="201">
        <v>34.29</v>
      </c>
      <c r="AA30" s="201">
        <v>22.12</v>
      </c>
      <c r="AB30" s="201">
        <v>0</v>
      </c>
      <c r="AC30" s="201">
        <v>7.43</v>
      </c>
      <c r="AD30" s="201">
        <v>0</v>
      </c>
      <c r="AE30" s="201">
        <v>0</v>
      </c>
      <c r="AF30" s="201">
        <v>0</v>
      </c>
      <c r="AG30" s="201">
        <v>9.9600000000000009</v>
      </c>
      <c r="AH30" s="201">
        <v>0</v>
      </c>
      <c r="AI30" s="201">
        <v>14.41</v>
      </c>
      <c r="AJ30" s="201">
        <v>0</v>
      </c>
      <c r="AK30" s="201">
        <v>49.92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23.33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80.12</v>
      </c>
      <c r="L31" s="201">
        <v>61.41</v>
      </c>
      <c r="M31" s="201">
        <v>0</v>
      </c>
      <c r="N31" s="201">
        <v>28.96</v>
      </c>
      <c r="O31" s="201">
        <v>48.63</v>
      </c>
      <c r="P31" s="201">
        <v>65.66</v>
      </c>
      <c r="Q31" s="201">
        <v>1.5</v>
      </c>
      <c r="R31" s="201">
        <v>5.19</v>
      </c>
      <c r="S31" s="201">
        <v>6.47</v>
      </c>
      <c r="T31" s="201">
        <v>0</v>
      </c>
      <c r="U31" s="201">
        <v>282.44</v>
      </c>
      <c r="V31" s="201">
        <v>5.09</v>
      </c>
      <c r="W31" s="201">
        <v>8.5399999999999991</v>
      </c>
      <c r="X31" s="201">
        <v>36.17</v>
      </c>
      <c r="Y31" s="201">
        <v>0</v>
      </c>
      <c r="Z31" s="201">
        <v>34.29</v>
      </c>
      <c r="AA31" s="201">
        <v>22.12</v>
      </c>
      <c r="AB31" s="201">
        <v>0</v>
      </c>
      <c r="AC31" s="201">
        <v>7.43</v>
      </c>
      <c r="AD31" s="201">
        <v>0</v>
      </c>
      <c r="AE31" s="201">
        <v>0</v>
      </c>
      <c r="AF31" s="201">
        <v>0</v>
      </c>
      <c r="AG31" s="201">
        <v>9.9600000000000009</v>
      </c>
      <c r="AH31" s="201">
        <v>0</v>
      </c>
      <c r="AI31" s="201">
        <v>13.17</v>
      </c>
      <c r="AJ31" s="201">
        <v>0</v>
      </c>
      <c r="AK31" s="201">
        <v>49.92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23.6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80.12</v>
      </c>
      <c r="L32" s="201">
        <v>61.41</v>
      </c>
      <c r="M32" s="201">
        <v>0</v>
      </c>
      <c r="N32" s="201">
        <v>28.96</v>
      </c>
      <c r="O32" s="201">
        <v>48.63</v>
      </c>
      <c r="P32" s="201">
        <v>65.66</v>
      </c>
      <c r="Q32" s="201">
        <v>1.5</v>
      </c>
      <c r="R32" s="201">
        <v>5.19</v>
      </c>
      <c r="S32" s="201">
        <v>6.47</v>
      </c>
      <c r="T32" s="201">
        <v>0</v>
      </c>
      <c r="U32" s="201">
        <v>282.44</v>
      </c>
      <c r="V32" s="201">
        <v>5.09</v>
      </c>
      <c r="W32" s="201">
        <v>8.5399999999999991</v>
      </c>
      <c r="X32" s="201">
        <v>36.17</v>
      </c>
      <c r="Y32" s="201">
        <v>0</v>
      </c>
      <c r="Z32" s="201">
        <v>34.29</v>
      </c>
      <c r="AA32" s="201">
        <v>22.12</v>
      </c>
      <c r="AB32" s="201">
        <v>0</v>
      </c>
      <c r="AC32" s="201">
        <v>7.43</v>
      </c>
      <c r="AD32" s="201">
        <v>0</v>
      </c>
      <c r="AE32" s="201">
        <v>0</v>
      </c>
      <c r="AF32" s="201">
        <v>0</v>
      </c>
      <c r="AG32" s="201">
        <v>9.9600000000000009</v>
      </c>
      <c r="AH32" s="201">
        <v>0</v>
      </c>
      <c r="AI32" s="201">
        <v>13.17</v>
      </c>
      <c r="AJ32" s="201">
        <v>0</v>
      </c>
      <c r="AK32" s="201">
        <v>49.92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23.75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80.12</v>
      </c>
      <c r="L33" s="201">
        <v>21.24</v>
      </c>
      <c r="M33" s="201">
        <v>0</v>
      </c>
      <c r="N33" s="201">
        <v>28.96</v>
      </c>
      <c r="O33" s="201">
        <v>48.63</v>
      </c>
      <c r="P33" s="201">
        <v>65.66</v>
      </c>
      <c r="Q33" s="201">
        <v>1.5</v>
      </c>
      <c r="R33" s="201">
        <v>5.19</v>
      </c>
      <c r="S33" s="201">
        <v>6.47</v>
      </c>
      <c r="T33" s="201">
        <v>0</v>
      </c>
      <c r="U33" s="201">
        <v>282.44</v>
      </c>
      <c r="V33" s="201">
        <v>5.09</v>
      </c>
      <c r="W33" s="201">
        <v>8.5399999999999991</v>
      </c>
      <c r="X33" s="201">
        <v>36.17</v>
      </c>
      <c r="Y33" s="201">
        <v>0</v>
      </c>
      <c r="Z33" s="201">
        <v>34.29</v>
      </c>
      <c r="AA33" s="201">
        <v>22.12</v>
      </c>
      <c r="AB33" s="201">
        <v>0</v>
      </c>
      <c r="AC33" s="201">
        <v>7.43</v>
      </c>
      <c r="AD33" s="201">
        <v>0</v>
      </c>
      <c r="AE33" s="201">
        <v>0</v>
      </c>
      <c r="AF33" s="201">
        <v>0</v>
      </c>
      <c r="AG33" s="201">
        <v>9.9600000000000009</v>
      </c>
      <c r="AH33" s="201">
        <v>0</v>
      </c>
      <c r="AI33" s="201">
        <v>13.17</v>
      </c>
      <c r="AJ33" s="201">
        <v>0</v>
      </c>
      <c r="AK33" s="201">
        <v>49.92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23.75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80.12</v>
      </c>
      <c r="L34" s="201">
        <v>21.24</v>
      </c>
      <c r="M34" s="201">
        <v>0</v>
      </c>
      <c r="N34" s="201">
        <v>28.96</v>
      </c>
      <c r="O34" s="201">
        <v>48.63</v>
      </c>
      <c r="P34" s="201">
        <v>65.66</v>
      </c>
      <c r="Q34" s="201">
        <v>1.5</v>
      </c>
      <c r="R34" s="201">
        <v>5.19</v>
      </c>
      <c r="S34" s="201">
        <v>6.47</v>
      </c>
      <c r="T34" s="201">
        <v>0</v>
      </c>
      <c r="U34" s="201">
        <v>282.44</v>
      </c>
      <c r="V34" s="201">
        <v>5.09</v>
      </c>
      <c r="W34" s="201">
        <v>8.5399999999999991</v>
      </c>
      <c r="X34" s="201">
        <v>36.17</v>
      </c>
      <c r="Y34" s="201">
        <v>0</v>
      </c>
      <c r="Z34" s="201">
        <v>34.29</v>
      </c>
      <c r="AA34" s="201">
        <v>22.12</v>
      </c>
      <c r="AB34" s="201">
        <v>0</v>
      </c>
      <c r="AC34" s="201">
        <v>7.43</v>
      </c>
      <c r="AD34" s="201">
        <v>0</v>
      </c>
      <c r="AE34" s="201">
        <v>0</v>
      </c>
      <c r="AF34" s="201">
        <v>0</v>
      </c>
      <c r="AG34" s="201">
        <v>9.9600000000000009</v>
      </c>
      <c r="AH34" s="201">
        <v>0</v>
      </c>
      <c r="AI34" s="201">
        <v>13.17</v>
      </c>
      <c r="AJ34" s="201">
        <v>0</v>
      </c>
      <c r="AK34" s="201">
        <v>49.92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23.75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80.12</v>
      </c>
      <c r="L35" s="201">
        <v>21.24</v>
      </c>
      <c r="M35" s="201">
        <v>0</v>
      </c>
      <c r="N35" s="201">
        <v>28.96</v>
      </c>
      <c r="O35" s="201">
        <v>48.63</v>
      </c>
      <c r="P35" s="201">
        <v>65.66</v>
      </c>
      <c r="Q35" s="201">
        <v>1.52</v>
      </c>
      <c r="R35" s="201">
        <v>2.9</v>
      </c>
      <c r="S35" s="201">
        <v>1.93</v>
      </c>
      <c r="T35" s="201">
        <v>0</v>
      </c>
      <c r="U35" s="201">
        <v>282.44</v>
      </c>
      <c r="V35" s="201">
        <v>5.09</v>
      </c>
      <c r="W35" s="201">
        <v>8.5399999999999991</v>
      </c>
      <c r="X35" s="201">
        <v>36.17</v>
      </c>
      <c r="Y35" s="201">
        <v>0</v>
      </c>
      <c r="Z35" s="201">
        <v>34.29</v>
      </c>
      <c r="AA35" s="201">
        <v>10.56</v>
      </c>
      <c r="AB35" s="201">
        <v>0</v>
      </c>
      <c r="AC35" s="201">
        <v>7.43</v>
      </c>
      <c r="AD35" s="201">
        <v>0</v>
      </c>
      <c r="AE35" s="201">
        <v>0</v>
      </c>
      <c r="AF35" s="201">
        <v>0</v>
      </c>
      <c r="AG35" s="201">
        <v>9.9600000000000009</v>
      </c>
      <c r="AH35" s="201">
        <v>0</v>
      </c>
      <c r="AI35" s="201">
        <v>13.17</v>
      </c>
      <c r="AJ35" s="201">
        <v>0</v>
      </c>
      <c r="AK35" s="201">
        <v>49.92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23.75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159.31</v>
      </c>
      <c r="L36" s="201">
        <v>61.41</v>
      </c>
      <c r="M36" s="201">
        <v>0</v>
      </c>
      <c r="N36" s="201">
        <v>28.96</v>
      </c>
      <c r="O36" s="201">
        <v>48.63</v>
      </c>
      <c r="P36" s="201">
        <v>65.66</v>
      </c>
      <c r="Q36" s="201">
        <v>1.52</v>
      </c>
      <c r="R36" s="201">
        <v>2.9</v>
      </c>
      <c r="S36" s="201">
        <v>1.93</v>
      </c>
      <c r="T36" s="201">
        <v>0</v>
      </c>
      <c r="U36" s="201">
        <v>282.44</v>
      </c>
      <c r="V36" s="201">
        <v>5.09</v>
      </c>
      <c r="W36" s="201">
        <v>8.5399999999999991</v>
      </c>
      <c r="X36" s="201">
        <v>36.17</v>
      </c>
      <c r="Y36" s="201">
        <v>0</v>
      </c>
      <c r="Z36" s="201">
        <v>34.29</v>
      </c>
      <c r="AA36" s="201">
        <v>22.12</v>
      </c>
      <c r="AB36" s="201">
        <v>0</v>
      </c>
      <c r="AC36" s="201">
        <v>7.43</v>
      </c>
      <c r="AD36" s="201">
        <v>0</v>
      </c>
      <c r="AE36" s="201">
        <v>0</v>
      </c>
      <c r="AF36" s="201">
        <v>0</v>
      </c>
      <c r="AG36" s="201">
        <v>9.9600000000000009</v>
      </c>
      <c r="AH36" s="201">
        <v>0</v>
      </c>
      <c r="AI36" s="201">
        <v>13.17</v>
      </c>
      <c r="AJ36" s="201">
        <v>0</v>
      </c>
      <c r="AK36" s="201">
        <v>49.92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23.75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120.66</v>
      </c>
      <c r="L37" s="201">
        <v>61.41</v>
      </c>
      <c r="M37" s="201">
        <v>0</v>
      </c>
      <c r="N37" s="201">
        <v>28.96</v>
      </c>
      <c r="O37" s="201">
        <v>48.63</v>
      </c>
      <c r="P37" s="201">
        <v>65.66</v>
      </c>
      <c r="Q37" s="201">
        <v>1.52</v>
      </c>
      <c r="R37" s="201">
        <v>2.9</v>
      </c>
      <c r="S37" s="201">
        <v>1.93</v>
      </c>
      <c r="T37" s="201">
        <v>0</v>
      </c>
      <c r="U37" s="201">
        <v>282.44</v>
      </c>
      <c r="V37" s="201">
        <v>5.09</v>
      </c>
      <c r="W37" s="201">
        <v>8.5399999999999991</v>
      </c>
      <c r="X37" s="201">
        <v>36.17</v>
      </c>
      <c r="Y37" s="201">
        <v>0</v>
      </c>
      <c r="Z37" s="201">
        <v>34.29</v>
      </c>
      <c r="AA37" s="201">
        <v>9.65</v>
      </c>
      <c r="AB37" s="201">
        <v>0</v>
      </c>
      <c r="AC37" s="201">
        <v>14.82</v>
      </c>
      <c r="AD37" s="201">
        <v>0</v>
      </c>
      <c r="AE37" s="201">
        <v>0</v>
      </c>
      <c r="AF37" s="201">
        <v>0</v>
      </c>
      <c r="AG37" s="201">
        <v>9.9600000000000009</v>
      </c>
      <c r="AH37" s="201">
        <v>0</v>
      </c>
      <c r="AI37" s="201">
        <v>26.21</v>
      </c>
      <c r="AJ37" s="201">
        <v>0</v>
      </c>
      <c r="AK37" s="201">
        <v>49.92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23.75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80.12</v>
      </c>
      <c r="L38" s="201">
        <v>21.24</v>
      </c>
      <c r="M38" s="201">
        <v>0</v>
      </c>
      <c r="N38" s="201">
        <v>28.96</v>
      </c>
      <c r="O38" s="201">
        <v>48.63</v>
      </c>
      <c r="P38" s="201">
        <v>65.66</v>
      </c>
      <c r="Q38" s="201">
        <v>1.52</v>
      </c>
      <c r="R38" s="201">
        <v>2.9</v>
      </c>
      <c r="S38" s="201">
        <v>1.93</v>
      </c>
      <c r="T38" s="201">
        <v>0</v>
      </c>
      <c r="U38" s="201">
        <v>282.44</v>
      </c>
      <c r="V38" s="201">
        <v>5.09</v>
      </c>
      <c r="W38" s="201">
        <v>8.5399999999999991</v>
      </c>
      <c r="X38" s="201">
        <v>36.17</v>
      </c>
      <c r="Y38" s="201">
        <v>0</v>
      </c>
      <c r="Z38" s="201">
        <v>34.29</v>
      </c>
      <c r="AA38" s="201">
        <v>9.65</v>
      </c>
      <c r="AB38" s="201">
        <v>0</v>
      </c>
      <c r="AC38" s="201">
        <v>7.43</v>
      </c>
      <c r="AD38" s="201">
        <v>0</v>
      </c>
      <c r="AE38" s="201">
        <v>0</v>
      </c>
      <c r="AF38" s="201">
        <v>0</v>
      </c>
      <c r="AG38" s="201">
        <v>9.9600000000000009</v>
      </c>
      <c r="AH38" s="201">
        <v>0</v>
      </c>
      <c r="AI38" s="201">
        <v>13.17</v>
      </c>
      <c r="AJ38" s="201">
        <v>0</v>
      </c>
      <c r="AK38" s="201">
        <v>49.92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23.75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80.12</v>
      </c>
      <c r="L39" s="201">
        <v>21.24</v>
      </c>
      <c r="M39" s="201">
        <v>0</v>
      </c>
      <c r="N39" s="201">
        <v>28.96</v>
      </c>
      <c r="O39" s="201">
        <v>48.63</v>
      </c>
      <c r="P39" s="201">
        <v>65.66</v>
      </c>
      <c r="Q39" s="201">
        <v>1.52</v>
      </c>
      <c r="R39" s="201">
        <v>2.9</v>
      </c>
      <c r="S39" s="201">
        <v>1.93</v>
      </c>
      <c r="T39" s="201">
        <v>0</v>
      </c>
      <c r="U39" s="201">
        <v>282.44</v>
      </c>
      <c r="V39" s="201">
        <v>5.09</v>
      </c>
      <c r="W39" s="201">
        <v>8.5399999999999991</v>
      </c>
      <c r="X39" s="201">
        <v>36.17</v>
      </c>
      <c r="Y39" s="201">
        <v>0</v>
      </c>
      <c r="Z39" s="201">
        <v>34.29</v>
      </c>
      <c r="AA39" s="201">
        <v>9.65</v>
      </c>
      <c r="AB39" s="201">
        <v>0</v>
      </c>
      <c r="AC39" s="201">
        <v>7.43</v>
      </c>
      <c r="AD39" s="201">
        <v>0</v>
      </c>
      <c r="AE39" s="201">
        <v>0</v>
      </c>
      <c r="AF39" s="201">
        <v>0</v>
      </c>
      <c r="AG39" s="201">
        <v>9.9600000000000009</v>
      </c>
      <c r="AH39" s="201">
        <v>0</v>
      </c>
      <c r="AI39" s="201">
        <v>12.48</v>
      </c>
      <c r="AJ39" s="201">
        <v>0</v>
      </c>
      <c r="AK39" s="201">
        <v>49.92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23.75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80.12</v>
      </c>
      <c r="L40" s="201">
        <v>21.24</v>
      </c>
      <c r="M40" s="201">
        <v>0</v>
      </c>
      <c r="N40" s="201">
        <v>28.96</v>
      </c>
      <c r="O40" s="201">
        <v>48.63</v>
      </c>
      <c r="P40" s="201">
        <v>65.66</v>
      </c>
      <c r="Q40" s="201">
        <v>1.52</v>
      </c>
      <c r="R40" s="201">
        <v>2.9</v>
      </c>
      <c r="S40" s="201">
        <v>1.93</v>
      </c>
      <c r="T40" s="201">
        <v>0</v>
      </c>
      <c r="U40" s="201">
        <v>282.44</v>
      </c>
      <c r="V40" s="201">
        <v>5.09</v>
      </c>
      <c r="W40" s="201">
        <v>8.5399999999999991</v>
      </c>
      <c r="X40" s="201">
        <v>36.17</v>
      </c>
      <c r="Y40" s="201">
        <v>0</v>
      </c>
      <c r="Z40" s="201">
        <v>34.29</v>
      </c>
      <c r="AA40" s="201">
        <v>9.65</v>
      </c>
      <c r="AB40" s="201">
        <v>0</v>
      </c>
      <c r="AC40" s="201">
        <v>7.07</v>
      </c>
      <c r="AD40" s="201">
        <v>0</v>
      </c>
      <c r="AE40" s="201">
        <v>0</v>
      </c>
      <c r="AF40" s="201">
        <v>0</v>
      </c>
      <c r="AG40" s="201">
        <v>9.9600000000000009</v>
      </c>
      <c r="AH40" s="201">
        <v>0</v>
      </c>
      <c r="AI40" s="201">
        <v>12.48</v>
      </c>
      <c r="AJ40" s="201">
        <v>0</v>
      </c>
      <c r="AK40" s="201">
        <v>49.92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23.75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80.12</v>
      </c>
      <c r="L41" s="201">
        <v>21.24</v>
      </c>
      <c r="M41" s="201">
        <v>0</v>
      </c>
      <c r="N41" s="201">
        <v>28.96</v>
      </c>
      <c r="O41" s="201">
        <v>48.63</v>
      </c>
      <c r="P41" s="201">
        <v>65.66</v>
      </c>
      <c r="Q41" s="201">
        <v>1.52</v>
      </c>
      <c r="R41" s="201">
        <v>2.9</v>
      </c>
      <c r="S41" s="201">
        <v>1.93</v>
      </c>
      <c r="T41" s="201">
        <v>0</v>
      </c>
      <c r="U41" s="201">
        <v>282.44</v>
      </c>
      <c r="V41" s="201">
        <v>5.09</v>
      </c>
      <c r="W41" s="201">
        <v>8.5399999999999991</v>
      </c>
      <c r="X41" s="201">
        <v>36.17</v>
      </c>
      <c r="Y41" s="201">
        <v>0</v>
      </c>
      <c r="Z41" s="201">
        <v>34.29</v>
      </c>
      <c r="AA41" s="201">
        <v>9.65</v>
      </c>
      <c r="AB41" s="201">
        <v>0</v>
      </c>
      <c r="AC41" s="201">
        <v>7.07</v>
      </c>
      <c r="AD41" s="201">
        <v>0</v>
      </c>
      <c r="AE41" s="201">
        <v>0</v>
      </c>
      <c r="AF41" s="201">
        <v>0</v>
      </c>
      <c r="AG41" s="201">
        <v>9.9600000000000009</v>
      </c>
      <c r="AH41" s="201">
        <v>0</v>
      </c>
      <c r="AI41" s="201">
        <v>12.48</v>
      </c>
      <c r="AJ41" s="201">
        <v>0</v>
      </c>
      <c r="AK41" s="201">
        <v>49.92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23.75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80.12</v>
      </c>
      <c r="L42" s="201">
        <v>21.24</v>
      </c>
      <c r="M42" s="201">
        <v>0</v>
      </c>
      <c r="N42" s="201">
        <v>28.96</v>
      </c>
      <c r="O42" s="201">
        <v>48.63</v>
      </c>
      <c r="P42" s="201">
        <v>65.66</v>
      </c>
      <c r="Q42" s="201">
        <v>1.52</v>
      </c>
      <c r="R42" s="201">
        <v>2.9</v>
      </c>
      <c r="S42" s="201">
        <v>1.93</v>
      </c>
      <c r="T42" s="201">
        <v>0</v>
      </c>
      <c r="U42" s="201">
        <v>282.44</v>
      </c>
      <c r="V42" s="201">
        <v>5.09</v>
      </c>
      <c r="W42" s="201">
        <v>8.5399999999999991</v>
      </c>
      <c r="X42" s="201">
        <v>36.17</v>
      </c>
      <c r="Y42" s="201">
        <v>0</v>
      </c>
      <c r="Z42" s="201">
        <v>34.29</v>
      </c>
      <c r="AA42" s="201">
        <v>9.65</v>
      </c>
      <c r="AB42" s="201">
        <v>0</v>
      </c>
      <c r="AC42" s="201">
        <v>7</v>
      </c>
      <c r="AD42" s="201">
        <v>0</v>
      </c>
      <c r="AE42" s="201">
        <v>0</v>
      </c>
      <c r="AF42" s="201">
        <v>0</v>
      </c>
      <c r="AG42" s="201">
        <v>9.9600000000000009</v>
      </c>
      <c r="AH42" s="201">
        <v>0</v>
      </c>
      <c r="AI42" s="201">
        <v>12.48</v>
      </c>
      <c r="AJ42" s="201">
        <v>0</v>
      </c>
      <c r="AK42" s="201">
        <v>49.92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23.75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80.12</v>
      </c>
      <c r="L43" s="201">
        <v>21.24</v>
      </c>
      <c r="M43" s="201">
        <v>0</v>
      </c>
      <c r="N43" s="201">
        <v>28.96</v>
      </c>
      <c r="O43" s="201">
        <v>48.63</v>
      </c>
      <c r="P43" s="201">
        <v>65.66</v>
      </c>
      <c r="Q43" s="201">
        <v>1.52</v>
      </c>
      <c r="R43" s="201">
        <v>2.9</v>
      </c>
      <c r="S43" s="201">
        <v>1.93</v>
      </c>
      <c r="T43" s="201">
        <v>0</v>
      </c>
      <c r="U43" s="201">
        <v>282.44</v>
      </c>
      <c r="V43" s="201">
        <v>5.09</v>
      </c>
      <c r="W43" s="201">
        <v>8.5399999999999991</v>
      </c>
      <c r="X43" s="201">
        <v>36.17</v>
      </c>
      <c r="Y43" s="201">
        <v>0</v>
      </c>
      <c r="Z43" s="201">
        <v>34.29</v>
      </c>
      <c r="AA43" s="201">
        <v>9.65</v>
      </c>
      <c r="AB43" s="201">
        <v>0</v>
      </c>
      <c r="AC43" s="201">
        <v>7</v>
      </c>
      <c r="AD43" s="201">
        <v>0</v>
      </c>
      <c r="AE43" s="201">
        <v>0</v>
      </c>
      <c r="AF43" s="201">
        <v>0</v>
      </c>
      <c r="AG43" s="201">
        <v>9.9600000000000009</v>
      </c>
      <c r="AH43" s="201">
        <v>0</v>
      </c>
      <c r="AI43" s="201">
        <v>12.48</v>
      </c>
      <c r="AJ43" s="201">
        <v>0</v>
      </c>
      <c r="AK43" s="201">
        <v>49.92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23.75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80.12</v>
      </c>
      <c r="L44" s="201">
        <v>21.24</v>
      </c>
      <c r="M44" s="201">
        <v>0</v>
      </c>
      <c r="N44" s="201">
        <v>28.96</v>
      </c>
      <c r="O44" s="201">
        <v>48.63</v>
      </c>
      <c r="P44" s="201">
        <v>65.66</v>
      </c>
      <c r="Q44" s="201">
        <v>1.52</v>
      </c>
      <c r="R44" s="201">
        <v>2.9</v>
      </c>
      <c r="S44" s="201">
        <v>1.93</v>
      </c>
      <c r="T44" s="201">
        <v>0</v>
      </c>
      <c r="U44" s="201">
        <v>282.44</v>
      </c>
      <c r="V44" s="201">
        <v>5.09</v>
      </c>
      <c r="W44" s="201">
        <v>8.5399999999999991</v>
      </c>
      <c r="X44" s="201">
        <v>36.17</v>
      </c>
      <c r="Y44" s="201">
        <v>0</v>
      </c>
      <c r="Z44" s="201">
        <v>34.29</v>
      </c>
      <c r="AA44" s="201">
        <v>9.65</v>
      </c>
      <c r="AB44" s="201">
        <v>0</v>
      </c>
      <c r="AC44" s="201">
        <v>7</v>
      </c>
      <c r="AD44" s="201">
        <v>0</v>
      </c>
      <c r="AE44" s="201">
        <v>0</v>
      </c>
      <c r="AF44" s="201">
        <v>0</v>
      </c>
      <c r="AG44" s="201">
        <v>9.9600000000000009</v>
      </c>
      <c r="AH44" s="201">
        <v>0</v>
      </c>
      <c r="AI44" s="201">
        <v>12.48</v>
      </c>
      <c r="AJ44" s="201">
        <v>0</v>
      </c>
      <c r="AK44" s="201">
        <v>49.92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23.75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80.12</v>
      </c>
      <c r="L45" s="201">
        <v>28.96</v>
      </c>
      <c r="M45" s="201">
        <v>0</v>
      </c>
      <c r="N45" s="201">
        <v>28.96</v>
      </c>
      <c r="O45" s="201">
        <v>48.63</v>
      </c>
      <c r="P45" s="201">
        <v>65.66</v>
      </c>
      <c r="Q45" s="201">
        <v>1.47</v>
      </c>
      <c r="R45" s="201">
        <v>2.89</v>
      </c>
      <c r="S45" s="201">
        <v>1.93</v>
      </c>
      <c r="T45" s="201">
        <v>0</v>
      </c>
      <c r="U45" s="201">
        <v>282.44</v>
      </c>
      <c r="V45" s="201">
        <v>5.09</v>
      </c>
      <c r="W45" s="201">
        <v>8.5299999999999994</v>
      </c>
      <c r="X45" s="201">
        <v>36.17</v>
      </c>
      <c r="Y45" s="201">
        <v>0</v>
      </c>
      <c r="Z45" s="201">
        <v>34.29</v>
      </c>
      <c r="AA45" s="201">
        <v>9.65</v>
      </c>
      <c r="AB45" s="201">
        <v>0</v>
      </c>
      <c r="AC45" s="201">
        <v>7</v>
      </c>
      <c r="AD45" s="201">
        <v>0</v>
      </c>
      <c r="AE45" s="201">
        <v>0</v>
      </c>
      <c r="AF45" s="201">
        <v>0</v>
      </c>
      <c r="AG45" s="201">
        <v>9.9600000000000009</v>
      </c>
      <c r="AH45" s="201">
        <v>0</v>
      </c>
      <c r="AI45" s="201">
        <v>12.48</v>
      </c>
      <c r="AJ45" s="201">
        <v>0</v>
      </c>
      <c r="AK45" s="201">
        <v>49.92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23.75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80.12</v>
      </c>
      <c r="L46" s="201">
        <v>28.96</v>
      </c>
      <c r="M46" s="201">
        <v>0</v>
      </c>
      <c r="N46" s="201">
        <v>28.96</v>
      </c>
      <c r="O46" s="201">
        <v>48.63</v>
      </c>
      <c r="P46" s="201">
        <v>65.66</v>
      </c>
      <c r="Q46" s="201">
        <v>1.47</v>
      </c>
      <c r="R46" s="201">
        <v>5.19</v>
      </c>
      <c r="S46" s="201">
        <v>6.47</v>
      </c>
      <c r="T46" s="201">
        <v>0</v>
      </c>
      <c r="U46" s="201">
        <v>282.44</v>
      </c>
      <c r="V46" s="201">
        <v>5.09</v>
      </c>
      <c r="W46" s="201">
        <v>8.5299999999999994</v>
      </c>
      <c r="X46" s="201">
        <v>36.17</v>
      </c>
      <c r="Y46" s="201">
        <v>0</v>
      </c>
      <c r="Z46" s="201">
        <v>34.29</v>
      </c>
      <c r="AA46" s="201">
        <v>22.12</v>
      </c>
      <c r="AB46" s="201">
        <v>0</v>
      </c>
      <c r="AC46" s="201">
        <v>7</v>
      </c>
      <c r="AD46" s="201">
        <v>0</v>
      </c>
      <c r="AE46" s="201">
        <v>0</v>
      </c>
      <c r="AF46" s="201">
        <v>0</v>
      </c>
      <c r="AG46" s="201">
        <v>9.9600000000000009</v>
      </c>
      <c r="AH46" s="201">
        <v>0</v>
      </c>
      <c r="AI46" s="201">
        <v>12.48</v>
      </c>
      <c r="AJ46" s="201">
        <v>0</v>
      </c>
      <c r="AK46" s="201">
        <v>49.92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23.75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80.12</v>
      </c>
      <c r="L47" s="201">
        <v>28.96</v>
      </c>
      <c r="M47" s="201">
        <v>0</v>
      </c>
      <c r="N47" s="201">
        <v>28.96</v>
      </c>
      <c r="O47" s="201">
        <v>48.63</v>
      </c>
      <c r="P47" s="201">
        <v>65.66</v>
      </c>
      <c r="Q47" s="201">
        <v>1.47</v>
      </c>
      <c r="R47" s="201">
        <v>5.19</v>
      </c>
      <c r="S47" s="201">
        <v>6.47</v>
      </c>
      <c r="T47" s="201">
        <v>0</v>
      </c>
      <c r="U47" s="201">
        <v>282.44</v>
      </c>
      <c r="V47" s="201">
        <v>5.09</v>
      </c>
      <c r="W47" s="201">
        <v>8.5299999999999994</v>
      </c>
      <c r="X47" s="201">
        <v>36.17</v>
      </c>
      <c r="Y47" s="201">
        <v>0</v>
      </c>
      <c r="Z47" s="201">
        <v>34.29</v>
      </c>
      <c r="AA47" s="201">
        <v>22.12</v>
      </c>
      <c r="AB47" s="201">
        <v>0</v>
      </c>
      <c r="AC47" s="201">
        <v>7</v>
      </c>
      <c r="AD47" s="201">
        <v>0</v>
      </c>
      <c r="AE47" s="201">
        <v>0</v>
      </c>
      <c r="AF47" s="201">
        <v>0</v>
      </c>
      <c r="AG47" s="201">
        <v>9.9600000000000009</v>
      </c>
      <c r="AH47" s="201">
        <v>0</v>
      </c>
      <c r="AI47" s="201">
        <v>12</v>
      </c>
      <c r="AJ47" s="201">
        <v>0</v>
      </c>
      <c r="AK47" s="201">
        <v>49.92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23.75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80.12</v>
      </c>
      <c r="L48" s="201">
        <v>61.41</v>
      </c>
      <c r="M48" s="201">
        <v>0</v>
      </c>
      <c r="N48" s="201">
        <v>28.96</v>
      </c>
      <c r="O48" s="201">
        <v>48.63</v>
      </c>
      <c r="P48" s="201">
        <v>65.66</v>
      </c>
      <c r="Q48" s="201">
        <v>1.47</v>
      </c>
      <c r="R48" s="201">
        <v>5.19</v>
      </c>
      <c r="S48" s="201">
        <v>6.47</v>
      </c>
      <c r="T48" s="201">
        <v>0</v>
      </c>
      <c r="U48" s="201">
        <v>282.44</v>
      </c>
      <c r="V48" s="201">
        <v>5.09</v>
      </c>
      <c r="W48" s="201">
        <v>8.5299999999999994</v>
      </c>
      <c r="X48" s="201">
        <v>36.17</v>
      </c>
      <c r="Y48" s="201">
        <v>0</v>
      </c>
      <c r="Z48" s="201">
        <v>34.29</v>
      </c>
      <c r="AA48" s="201">
        <v>22.12</v>
      </c>
      <c r="AB48" s="201">
        <v>0</v>
      </c>
      <c r="AC48" s="201">
        <v>7</v>
      </c>
      <c r="AD48" s="201">
        <v>0</v>
      </c>
      <c r="AE48" s="201">
        <v>0</v>
      </c>
      <c r="AF48" s="201">
        <v>0</v>
      </c>
      <c r="AG48" s="201">
        <v>9.9600000000000009</v>
      </c>
      <c r="AH48" s="201">
        <v>0</v>
      </c>
      <c r="AI48" s="201">
        <v>12</v>
      </c>
      <c r="AJ48" s="201">
        <v>0</v>
      </c>
      <c r="AK48" s="201">
        <v>49.92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23.75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99.43</v>
      </c>
      <c r="L49" s="201">
        <v>61.41</v>
      </c>
      <c r="M49" s="201">
        <v>0</v>
      </c>
      <c r="N49" s="201">
        <v>28.96</v>
      </c>
      <c r="O49" s="201">
        <v>48.63</v>
      </c>
      <c r="P49" s="201">
        <v>66.02</v>
      </c>
      <c r="Q49" s="201">
        <v>1.47</v>
      </c>
      <c r="R49" s="201">
        <v>5.19</v>
      </c>
      <c r="S49" s="201">
        <v>6.47</v>
      </c>
      <c r="T49" s="201">
        <v>0</v>
      </c>
      <c r="U49" s="201">
        <v>282.44</v>
      </c>
      <c r="V49" s="201">
        <v>5.09</v>
      </c>
      <c r="W49" s="201">
        <v>8.5299999999999994</v>
      </c>
      <c r="X49" s="201">
        <v>36.17</v>
      </c>
      <c r="Y49" s="201">
        <v>0</v>
      </c>
      <c r="Z49" s="201">
        <v>34.29</v>
      </c>
      <c r="AA49" s="201">
        <v>22.12</v>
      </c>
      <c r="AB49" s="201">
        <v>0</v>
      </c>
      <c r="AC49" s="201">
        <v>7</v>
      </c>
      <c r="AD49" s="201">
        <v>0</v>
      </c>
      <c r="AE49" s="201">
        <v>0</v>
      </c>
      <c r="AF49" s="201">
        <v>0</v>
      </c>
      <c r="AG49" s="201">
        <v>9.9600000000000009</v>
      </c>
      <c r="AH49" s="201">
        <v>0</v>
      </c>
      <c r="AI49" s="201">
        <v>12</v>
      </c>
      <c r="AJ49" s="201">
        <v>0</v>
      </c>
      <c r="AK49" s="201">
        <v>49.92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23.75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120.66</v>
      </c>
      <c r="L50" s="201">
        <v>61.41</v>
      </c>
      <c r="M50" s="201">
        <v>0</v>
      </c>
      <c r="N50" s="201">
        <v>28.96</v>
      </c>
      <c r="O50" s="201">
        <v>48.63</v>
      </c>
      <c r="P50" s="201">
        <v>66.02</v>
      </c>
      <c r="Q50" s="201">
        <v>1.47</v>
      </c>
      <c r="R50" s="201">
        <v>5.19</v>
      </c>
      <c r="S50" s="201">
        <v>6.47</v>
      </c>
      <c r="T50" s="201">
        <v>0</v>
      </c>
      <c r="U50" s="201">
        <v>282.44</v>
      </c>
      <c r="V50" s="201">
        <v>5.09</v>
      </c>
      <c r="W50" s="201">
        <v>8.5299999999999994</v>
      </c>
      <c r="X50" s="201">
        <v>36.17</v>
      </c>
      <c r="Y50" s="201">
        <v>0</v>
      </c>
      <c r="Z50" s="201">
        <v>34.29</v>
      </c>
      <c r="AA50" s="201">
        <v>22.12</v>
      </c>
      <c r="AB50" s="201">
        <v>0</v>
      </c>
      <c r="AC50" s="201">
        <v>7</v>
      </c>
      <c r="AD50" s="201">
        <v>0</v>
      </c>
      <c r="AE50" s="201">
        <v>0</v>
      </c>
      <c r="AF50" s="201">
        <v>0</v>
      </c>
      <c r="AG50" s="201">
        <v>9.9600000000000009</v>
      </c>
      <c r="AH50" s="201">
        <v>0</v>
      </c>
      <c r="AI50" s="201">
        <v>12</v>
      </c>
      <c r="AJ50" s="201">
        <v>0</v>
      </c>
      <c r="AK50" s="201">
        <v>49.92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23.75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159.30000000000001</v>
      </c>
      <c r="L51" s="201">
        <v>61.41</v>
      </c>
      <c r="M51" s="201">
        <v>0</v>
      </c>
      <c r="N51" s="201">
        <v>28.96</v>
      </c>
      <c r="O51" s="201">
        <v>48.63</v>
      </c>
      <c r="P51" s="201">
        <v>66.02</v>
      </c>
      <c r="Q51" s="201">
        <v>1.47</v>
      </c>
      <c r="R51" s="201">
        <v>5.19</v>
      </c>
      <c r="S51" s="201">
        <v>6.47</v>
      </c>
      <c r="T51" s="201">
        <v>0</v>
      </c>
      <c r="U51" s="201">
        <v>282.44</v>
      </c>
      <c r="V51" s="201">
        <v>5.09</v>
      </c>
      <c r="W51" s="201">
        <v>8.5299999999999994</v>
      </c>
      <c r="X51" s="201">
        <v>36.17</v>
      </c>
      <c r="Y51" s="201">
        <v>0</v>
      </c>
      <c r="Z51" s="201">
        <v>34.29</v>
      </c>
      <c r="AA51" s="201">
        <v>22.12</v>
      </c>
      <c r="AB51" s="201">
        <v>0</v>
      </c>
      <c r="AC51" s="201">
        <v>7</v>
      </c>
      <c r="AD51" s="201">
        <v>0</v>
      </c>
      <c r="AE51" s="201">
        <v>0</v>
      </c>
      <c r="AF51" s="201">
        <v>0</v>
      </c>
      <c r="AG51" s="201">
        <v>9.9600000000000009</v>
      </c>
      <c r="AH51" s="201">
        <v>0</v>
      </c>
      <c r="AI51" s="201">
        <v>11</v>
      </c>
      <c r="AJ51" s="201">
        <v>0</v>
      </c>
      <c r="AK51" s="201">
        <v>49.92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23.75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159.30000000000001</v>
      </c>
      <c r="L52" s="201">
        <v>61.41</v>
      </c>
      <c r="M52" s="201">
        <v>0</v>
      </c>
      <c r="N52" s="201">
        <v>28.96</v>
      </c>
      <c r="O52" s="201">
        <v>48.63</v>
      </c>
      <c r="P52" s="201">
        <v>66.02</v>
      </c>
      <c r="Q52" s="201">
        <v>1.47</v>
      </c>
      <c r="R52" s="201">
        <v>5.19</v>
      </c>
      <c r="S52" s="201">
        <v>6.47</v>
      </c>
      <c r="T52" s="201">
        <v>0</v>
      </c>
      <c r="U52" s="201">
        <v>282.44</v>
      </c>
      <c r="V52" s="201">
        <v>5.09</v>
      </c>
      <c r="W52" s="201">
        <v>8.5299999999999994</v>
      </c>
      <c r="X52" s="201">
        <v>36.17</v>
      </c>
      <c r="Y52" s="201">
        <v>0</v>
      </c>
      <c r="Z52" s="201">
        <v>34.29</v>
      </c>
      <c r="AA52" s="201">
        <v>22.12</v>
      </c>
      <c r="AB52" s="201">
        <v>0</v>
      </c>
      <c r="AC52" s="201">
        <v>6.79</v>
      </c>
      <c r="AD52" s="201">
        <v>0</v>
      </c>
      <c r="AE52" s="201">
        <v>0</v>
      </c>
      <c r="AF52" s="201">
        <v>0</v>
      </c>
      <c r="AG52" s="201">
        <v>9.9600000000000009</v>
      </c>
      <c r="AH52" s="201">
        <v>0</v>
      </c>
      <c r="AI52" s="201">
        <v>11</v>
      </c>
      <c r="AJ52" s="201">
        <v>0</v>
      </c>
      <c r="AK52" s="201">
        <v>49.92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23.75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0.89</v>
      </c>
      <c r="K53" s="201">
        <v>159.30000000000001</v>
      </c>
      <c r="L53" s="201">
        <v>61.41</v>
      </c>
      <c r="M53" s="201">
        <v>0</v>
      </c>
      <c r="N53" s="201">
        <v>28.96</v>
      </c>
      <c r="O53" s="201">
        <v>48.63</v>
      </c>
      <c r="P53" s="201">
        <v>66.02</v>
      </c>
      <c r="Q53" s="201">
        <v>1.47</v>
      </c>
      <c r="R53" s="201">
        <v>5.19</v>
      </c>
      <c r="S53" s="201">
        <v>6.47</v>
      </c>
      <c r="T53" s="201">
        <v>0</v>
      </c>
      <c r="U53" s="201">
        <v>282.44</v>
      </c>
      <c r="V53" s="201">
        <v>5.09</v>
      </c>
      <c r="W53" s="201">
        <v>8.5299999999999994</v>
      </c>
      <c r="X53" s="201">
        <v>36.17</v>
      </c>
      <c r="Y53" s="201">
        <v>0</v>
      </c>
      <c r="Z53" s="201">
        <v>34.29</v>
      </c>
      <c r="AA53" s="201">
        <v>22.12</v>
      </c>
      <c r="AB53" s="201">
        <v>0</v>
      </c>
      <c r="AC53" s="201">
        <v>6.79</v>
      </c>
      <c r="AD53" s="201">
        <v>0</v>
      </c>
      <c r="AE53" s="201">
        <v>0</v>
      </c>
      <c r="AF53" s="201">
        <v>0</v>
      </c>
      <c r="AG53" s="201">
        <v>9.9600000000000009</v>
      </c>
      <c r="AH53" s="201">
        <v>0</v>
      </c>
      <c r="AI53" s="201">
        <v>11</v>
      </c>
      <c r="AJ53" s="201">
        <v>0</v>
      </c>
      <c r="AK53" s="201">
        <v>49.92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23.75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0.4</v>
      </c>
      <c r="K54" s="201">
        <v>159.30000000000001</v>
      </c>
      <c r="L54" s="201">
        <v>61.41</v>
      </c>
      <c r="M54" s="201">
        <v>0</v>
      </c>
      <c r="N54" s="201">
        <v>28.96</v>
      </c>
      <c r="O54" s="201">
        <v>48.63</v>
      </c>
      <c r="P54" s="201">
        <v>66.02</v>
      </c>
      <c r="Q54" s="201">
        <v>1.47</v>
      </c>
      <c r="R54" s="201">
        <v>5.19</v>
      </c>
      <c r="S54" s="201">
        <v>6.47</v>
      </c>
      <c r="T54" s="201">
        <v>0</v>
      </c>
      <c r="U54" s="201">
        <v>282.44</v>
      </c>
      <c r="V54" s="201">
        <v>5.09</v>
      </c>
      <c r="W54" s="201">
        <v>8.5299999999999994</v>
      </c>
      <c r="X54" s="201">
        <v>36.17</v>
      </c>
      <c r="Y54" s="201">
        <v>0</v>
      </c>
      <c r="Z54" s="201">
        <v>34.29</v>
      </c>
      <c r="AA54" s="201">
        <v>22.12</v>
      </c>
      <c r="AB54" s="201">
        <v>0</v>
      </c>
      <c r="AC54" s="201">
        <v>6.79</v>
      </c>
      <c r="AD54" s="201">
        <v>0</v>
      </c>
      <c r="AE54" s="201">
        <v>0</v>
      </c>
      <c r="AF54" s="201">
        <v>0</v>
      </c>
      <c r="AG54" s="201">
        <v>9.9600000000000009</v>
      </c>
      <c r="AH54" s="201">
        <v>0</v>
      </c>
      <c r="AI54" s="201">
        <v>11</v>
      </c>
      <c r="AJ54" s="201">
        <v>0</v>
      </c>
      <c r="AK54" s="201">
        <v>49.92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23.75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159.30000000000001</v>
      </c>
      <c r="L55" s="201">
        <v>61.41</v>
      </c>
      <c r="M55" s="201">
        <v>0</v>
      </c>
      <c r="N55" s="201">
        <v>28.96</v>
      </c>
      <c r="O55" s="201">
        <v>48.63</v>
      </c>
      <c r="P55" s="201">
        <v>66.02</v>
      </c>
      <c r="Q55" s="201">
        <v>1.47</v>
      </c>
      <c r="R55" s="201">
        <v>5.19</v>
      </c>
      <c r="S55" s="201">
        <v>6.47</v>
      </c>
      <c r="T55" s="201">
        <v>0</v>
      </c>
      <c r="U55" s="201">
        <v>282.44</v>
      </c>
      <c r="V55" s="201">
        <v>5.09</v>
      </c>
      <c r="W55" s="201">
        <v>8.5299999999999994</v>
      </c>
      <c r="X55" s="201">
        <v>36.17</v>
      </c>
      <c r="Y55" s="201">
        <v>0</v>
      </c>
      <c r="Z55" s="201">
        <v>34.29</v>
      </c>
      <c r="AA55" s="201">
        <v>22.12</v>
      </c>
      <c r="AB55" s="201">
        <v>0</v>
      </c>
      <c r="AC55" s="201">
        <v>6.79</v>
      </c>
      <c r="AD55" s="201">
        <v>0</v>
      </c>
      <c r="AE55" s="201">
        <v>0</v>
      </c>
      <c r="AF55" s="201">
        <v>0</v>
      </c>
      <c r="AG55" s="201">
        <v>9.9600000000000009</v>
      </c>
      <c r="AH55" s="201">
        <v>0</v>
      </c>
      <c r="AI55" s="201">
        <v>11</v>
      </c>
      <c r="AJ55" s="201">
        <v>0</v>
      </c>
      <c r="AK55" s="201">
        <v>49.92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23.75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159.30000000000001</v>
      </c>
      <c r="L56" s="201">
        <v>61.41</v>
      </c>
      <c r="M56" s="201">
        <v>0</v>
      </c>
      <c r="N56" s="201">
        <v>28.96</v>
      </c>
      <c r="O56" s="201">
        <v>48.63</v>
      </c>
      <c r="P56" s="201">
        <v>66.02</v>
      </c>
      <c r="Q56" s="201">
        <v>1.47</v>
      </c>
      <c r="R56" s="201">
        <v>5.19</v>
      </c>
      <c r="S56" s="201">
        <v>6.47</v>
      </c>
      <c r="T56" s="201">
        <v>0</v>
      </c>
      <c r="U56" s="201">
        <v>282.44</v>
      </c>
      <c r="V56" s="201">
        <v>5.09</v>
      </c>
      <c r="W56" s="201">
        <v>8.5299999999999994</v>
      </c>
      <c r="X56" s="201">
        <v>36.17</v>
      </c>
      <c r="Y56" s="201">
        <v>0</v>
      </c>
      <c r="Z56" s="201">
        <v>34.29</v>
      </c>
      <c r="AA56" s="201">
        <v>22.12</v>
      </c>
      <c r="AB56" s="201">
        <v>0</v>
      </c>
      <c r="AC56" s="201">
        <v>6.62</v>
      </c>
      <c r="AD56" s="201">
        <v>0</v>
      </c>
      <c r="AE56" s="201">
        <v>0</v>
      </c>
      <c r="AF56" s="201">
        <v>0</v>
      </c>
      <c r="AG56" s="201">
        <v>9.9600000000000009</v>
      </c>
      <c r="AH56" s="201">
        <v>0</v>
      </c>
      <c r="AI56" s="201">
        <v>11</v>
      </c>
      <c r="AJ56" s="201">
        <v>0</v>
      </c>
      <c r="AK56" s="201">
        <v>49.92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23.75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159.30000000000001</v>
      </c>
      <c r="L57" s="201">
        <v>61.41</v>
      </c>
      <c r="M57" s="201">
        <v>0</v>
      </c>
      <c r="N57" s="201">
        <v>28.96</v>
      </c>
      <c r="O57" s="201">
        <v>48.63</v>
      </c>
      <c r="P57" s="201">
        <v>65.66</v>
      </c>
      <c r="Q57" s="201">
        <v>1.47</v>
      </c>
      <c r="R57" s="201">
        <v>5.19</v>
      </c>
      <c r="S57" s="201">
        <v>6.47</v>
      </c>
      <c r="T57" s="201">
        <v>0</v>
      </c>
      <c r="U57" s="201">
        <v>282.44</v>
      </c>
      <c r="V57" s="201">
        <v>5.09</v>
      </c>
      <c r="W57" s="201">
        <v>8.5299999999999994</v>
      </c>
      <c r="X57" s="201">
        <v>36.17</v>
      </c>
      <c r="Y57" s="201">
        <v>0</v>
      </c>
      <c r="Z57" s="201">
        <v>34.29</v>
      </c>
      <c r="AA57" s="201">
        <v>22.12</v>
      </c>
      <c r="AB57" s="201">
        <v>0</v>
      </c>
      <c r="AC57" s="201">
        <v>13.55</v>
      </c>
      <c r="AD57" s="201">
        <v>0</v>
      </c>
      <c r="AE57" s="201">
        <v>0</v>
      </c>
      <c r="AF57" s="201">
        <v>0</v>
      </c>
      <c r="AG57" s="201">
        <v>9.9600000000000009</v>
      </c>
      <c r="AH57" s="201">
        <v>0</v>
      </c>
      <c r="AI57" s="201">
        <v>24.47</v>
      </c>
      <c r="AJ57" s="201">
        <v>0</v>
      </c>
      <c r="AK57" s="201">
        <v>49.92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23.75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159.30000000000001</v>
      </c>
      <c r="L58" s="201">
        <v>61.41</v>
      </c>
      <c r="M58" s="201">
        <v>0</v>
      </c>
      <c r="N58" s="201">
        <v>28.96</v>
      </c>
      <c r="O58" s="201">
        <v>48.63</v>
      </c>
      <c r="P58" s="201">
        <v>65.66</v>
      </c>
      <c r="Q58" s="201">
        <v>1.47</v>
      </c>
      <c r="R58" s="201">
        <v>5.19</v>
      </c>
      <c r="S58" s="201">
        <v>6.47</v>
      </c>
      <c r="T58" s="201">
        <v>0</v>
      </c>
      <c r="U58" s="201">
        <v>282.44</v>
      </c>
      <c r="V58" s="201">
        <v>5.09</v>
      </c>
      <c r="W58" s="201">
        <v>8.5299999999999994</v>
      </c>
      <c r="X58" s="201">
        <v>36.17</v>
      </c>
      <c r="Y58" s="201">
        <v>0</v>
      </c>
      <c r="Z58" s="201">
        <v>34.29</v>
      </c>
      <c r="AA58" s="201">
        <v>22.12</v>
      </c>
      <c r="AB58" s="201">
        <v>0</v>
      </c>
      <c r="AC58" s="201">
        <v>13.55</v>
      </c>
      <c r="AD58" s="201">
        <v>0</v>
      </c>
      <c r="AE58" s="201">
        <v>0</v>
      </c>
      <c r="AF58" s="201">
        <v>0</v>
      </c>
      <c r="AG58" s="201">
        <v>9.9600000000000009</v>
      </c>
      <c r="AH58" s="201">
        <v>0</v>
      </c>
      <c r="AI58" s="201">
        <v>24.47</v>
      </c>
      <c r="AJ58" s="201">
        <v>0</v>
      </c>
      <c r="AK58" s="201">
        <v>49.92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23.75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159.30000000000001</v>
      </c>
      <c r="L59" s="201">
        <v>61.41</v>
      </c>
      <c r="M59" s="201">
        <v>0</v>
      </c>
      <c r="N59" s="201">
        <v>28.96</v>
      </c>
      <c r="O59" s="201">
        <v>48.63</v>
      </c>
      <c r="P59" s="201">
        <v>65.66</v>
      </c>
      <c r="Q59" s="201">
        <v>1.47</v>
      </c>
      <c r="R59" s="201">
        <v>5.19</v>
      </c>
      <c r="S59" s="201">
        <v>6.47</v>
      </c>
      <c r="T59" s="201">
        <v>0</v>
      </c>
      <c r="U59" s="201">
        <v>282.44</v>
      </c>
      <c r="V59" s="201">
        <v>5.09</v>
      </c>
      <c r="W59" s="201">
        <v>8.5299999999999994</v>
      </c>
      <c r="X59" s="201">
        <v>36.17</v>
      </c>
      <c r="Y59" s="201">
        <v>0</v>
      </c>
      <c r="Z59" s="201">
        <v>34.29</v>
      </c>
      <c r="AA59" s="201">
        <v>22.12</v>
      </c>
      <c r="AB59" s="201">
        <v>0</v>
      </c>
      <c r="AC59" s="201">
        <v>13.55</v>
      </c>
      <c r="AD59" s="201">
        <v>0</v>
      </c>
      <c r="AE59" s="201">
        <v>0</v>
      </c>
      <c r="AF59" s="201">
        <v>0</v>
      </c>
      <c r="AG59" s="201">
        <v>9.9600000000000009</v>
      </c>
      <c r="AH59" s="201">
        <v>0</v>
      </c>
      <c r="AI59" s="201">
        <v>24.47</v>
      </c>
      <c r="AJ59" s="201">
        <v>0</v>
      </c>
      <c r="AK59" s="201">
        <v>49.92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23.75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159.30000000000001</v>
      </c>
      <c r="L60" s="201">
        <v>61.41</v>
      </c>
      <c r="M60" s="201">
        <v>0</v>
      </c>
      <c r="N60" s="201">
        <v>28.96</v>
      </c>
      <c r="O60" s="201">
        <v>48.63</v>
      </c>
      <c r="P60" s="201">
        <v>65.66</v>
      </c>
      <c r="Q60" s="201">
        <v>1.47</v>
      </c>
      <c r="R60" s="201">
        <v>5.19</v>
      </c>
      <c r="S60" s="201">
        <v>6.47</v>
      </c>
      <c r="T60" s="201">
        <v>0</v>
      </c>
      <c r="U60" s="201">
        <v>282.44</v>
      </c>
      <c r="V60" s="201">
        <v>5.09</v>
      </c>
      <c r="W60" s="201">
        <v>8.5299999999999994</v>
      </c>
      <c r="X60" s="201">
        <v>36.17</v>
      </c>
      <c r="Y60" s="201">
        <v>0</v>
      </c>
      <c r="Z60" s="201">
        <v>34.29</v>
      </c>
      <c r="AA60" s="201">
        <v>22.12</v>
      </c>
      <c r="AB60" s="201">
        <v>0</v>
      </c>
      <c r="AC60" s="201">
        <v>13.55</v>
      </c>
      <c r="AD60" s="201">
        <v>0</v>
      </c>
      <c r="AE60" s="201">
        <v>0</v>
      </c>
      <c r="AF60" s="201">
        <v>0</v>
      </c>
      <c r="AG60" s="201">
        <v>9.9600000000000009</v>
      </c>
      <c r="AH60" s="201">
        <v>0</v>
      </c>
      <c r="AI60" s="201">
        <v>24.47</v>
      </c>
      <c r="AJ60" s="201">
        <v>0</v>
      </c>
      <c r="AK60" s="201">
        <v>47.4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23.75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159.30000000000001</v>
      </c>
      <c r="L61" s="201">
        <v>61.41</v>
      </c>
      <c r="M61" s="201">
        <v>0</v>
      </c>
      <c r="N61" s="201">
        <v>28.96</v>
      </c>
      <c r="O61" s="201">
        <v>48.63</v>
      </c>
      <c r="P61" s="201">
        <v>65.66</v>
      </c>
      <c r="Q61" s="201">
        <v>1.47</v>
      </c>
      <c r="R61" s="201">
        <v>5.19</v>
      </c>
      <c r="S61" s="201">
        <v>6.47</v>
      </c>
      <c r="T61" s="201">
        <v>0</v>
      </c>
      <c r="U61" s="201">
        <v>282.44</v>
      </c>
      <c r="V61" s="201">
        <v>5.09</v>
      </c>
      <c r="W61" s="201">
        <v>8.5299999999999994</v>
      </c>
      <c r="X61" s="201">
        <v>36.17</v>
      </c>
      <c r="Y61" s="201">
        <v>0</v>
      </c>
      <c r="Z61" s="201">
        <v>34.29</v>
      </c>
      <c r="AA61" s="201">
        <v>22.12</v>
      </c>
      <c r="AB61" s="201">
        <v>0</v>
      </c>
      <c r="AC61" s="201">
        <v>13.55</v>
      </c>
      <c r="AD61" s="201">
        <v>0</v>
      </c>
      <c r="AE61" s="201">
        <v>0</v>
      </c>
      <c r="AF61" s="201">
        <v>0</v>
      </c>
      <c r="AG61" s="201">
        <v>9.9600000000000009</v>
      </c>
      <c r="AH61" s="201">
        <v>0</v>
      </c>
      <c r="AI61" s="201">
        <v>24.47</v>
      </c>
      <c r="AJ61" s="201">
        <v>0</v>
      </c>
      <c r="AK61" s="201">
        <v>47.4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23.75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159.30000000000001</v>
      </c>
      <c r="L62" s="201">
        <v>61.41</v>
      </c>
      <c r="M62" s="201">
        <v>0</v>
      </c>
      <c r="N62" s="201">
        <v>28.96</v>
      </c>
      <c r="O62" s="201">
        <v>48.63</v>
      </c>
      <c r="P62" s="201">
        <v>65.66</v>
      </c>
      <c r="Q62" s="201">
        <v>1.47</v>
      </c>
      <c r="R62" s="201">
        <v>5.19</v>
      </c>
      <c r="S62" s="201">
        <v>6.47</v>
      </c>
      <c r="T62" s="201">
        <v>0</v>
      </c>
      <c r="U62" s="201">
        <v>282.44</v>
      </c>
      <c r="V62" s="201">
        <v>5.09</v>
      </c>
      <c r="W62" s="201">
        <v>8.5299999999999994</v>
      </c>
      <c r="X62" s="201">
        <v>36.17</v>
      </c>
      <c r="Y62" s="201">
        <v>0</v>
      </c>
      <c r="Z62" s="201">
        <v>34.29</v>
      </c>
      <c r="AA62" s="201">
        <v>22.12</v>
      </c>
      <c r="AB62" s="201">
        <v>0</v>
      </c>
      <c r="AC62" s="201">
        <v>13.55</v>
      </c>
      <c r="AD62" s="201">
        <v>0</v>
      </c>
      <c r="AE62" s="201">
        <v>0</v>
      </c>
      <c r="AF62" s="201">
        <v>0</v>
      </c>
      <c r="AG62" s="201">
        <v>9.9600000000000009</v>
      </c>
      <c r="AH62" s="201">
        <v>0</v>
      </c>
      <c r="AI62" s="201">
        <v>24.47</v>
      </c>
      <c r="AJ62" s="201">
        <v>0</v>
      </c>
      <c r="AK62" s="201">
        <v>47.4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23.75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159.30000000000001</v>
      </c>
      <c r="L63" s="201">
        <v>61.41</v>
      </c>
      <c r="M63" s="201">
        <v>0</v>
      </c>
      <c r="N63" s="201">
        <v>28.96</v>
      </c>
      <c r="O63" s="201">
        <v>48.63</v>
      </c>
      <c r="P63" s="201">
        <v>65.66</v>
      </c>
      <c r="Q63" s="201">
        <v>1.47</v>
      </c>
      <c r="R63" s="201">
        <v>5.19</v>
      </c>
      <c r="S63" s="201">
        <v>6.47</v>
      </c>
      <c r="T63" s="201">
        <v>0</v>
      </c>
      <c r="U63" s="201">
        <v>282.44</v>
      </c>
      <c r="V63" s="201">
        <v>5.09</v>
      </c>
      <c r="W63" s="201">
        <v>8.5299999999999994</v>
      </c>
      <c r="X63" s="201">
        <v>36.17</v>
      </c>
      <c r="Y63" s="201">
        <v>0</v>
      </c>
      <c r="Z63" s="201">
        <v>34.29</v>
      </c>
      <c r="AA63" s="201">
        <v>22.12</v>
      </c>
      <c r="AB63" s="201">
        <v>0</v>
      </c>
      <c r="AC63" s="201">
        <v>13.55</v>
      </c>
      <c r="AD63" s="201">
        <v>0</v>
      </c>
      <c r="AE63" s="201">
        <v>0</v>
      </c>
      <c r="AF63" s="201">
        <v>0</v>
      </c>
      <c r="AG63" s="201">
        <v>9.9600000000000009</v>
      </c>
      <c r="AH63" s="201">
        <v>0</v>
      </c>
      <c r="AI63" s="201">
        <v>24.47</v>
      </c>
      <c r="AJ63" s="201">
        <v>0</v>
      </c>
      <c r="AK63" s="201">
        <v>47.06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23.75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159.30000000000001</v>
      </c>
      <c r="L64" s="201">
        <v>61.41</v>
      </c>
      <c r="M64" s="201">
        <v>0</v>
      </c>
      <c r="N64" s="201">
        <v>28.96</v>
      </c>
      <c r="O64" s="201">
        <v>48.63</v>
      </c>
      <c r="P64" s="201">
        <v>65.66</v>
      </c>
      <c r="Q64" s="201">
        <v>1.47</v>
      </c>
      <c r="R64" s="201">
        <v>5.19</v>
      </c>
      <c r="S64" s="201">
        <v>6.47</v>
      </c>
      <c r="T64" s="201">
        <v>0</v>
      </c>
      <c r="U64" s="201">
        <v>282.44</v>
      </c>
      <c r="V64" s="201">
        <v>5.09</v>
      </c>
      <c r="W64" s="201">
        <v>8.5299999999999994</v>
      </c>
      <c r="X64" s="201">
        <v>36.17</v>
      </c>
      <c r="Y64" s="201">
        <v>0</v>
      </c>
      <c r="Z64" s="201">
        <v>34.29</v>
      </c>
      <c r="AA64" s="201">
        <v>22.12</v>
      </c>
      <c r="AB64" s="201">
        <v>0</v>
      </c>
      <c r="AC64" s="201">
        <v>13.55</v>
      </c>
      <c r="AD64" s="201">
        <v>0</v>
      </c>
      <c r="AE64" s="201">
        <v>0</v>
      </c>
      <c r="AF64" s="201">
        <v>0</v>
      </c>
      <c r="AG64" s="201">
        <v>9.9600000000000009</v>
      </c>
      <c r="AH64" s="201">
        <v>0</v>
      </c>
      <c r="AI64" s="201">
        <v>23.59</v>
      </c>
      <c r="AJ64" s="201">
        <v>0</v>
      </c>
      <c r="AK64" s="201">
        <v>46.76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23.75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159.30000000000001</v>
      </c>
      <c r="L65" s="201">
        <v>61.41</v>
      </c>
      <c r="M65" s="201">
        <v>0</v>
      </c>
      <c r="N65" s="201">
        <v>28.96</v>
      </c>
      <c r="O65" s="201">
        <v>48.63</v>
      </c>
      <c r="P65" s="201">
        <v>65.66</v>
      </c>
      <c r="Q65" s="201">
        <v>1.47</v>
      </c>
      <c r="R65" s="201">
        <v>5.19</v>
      </c>
      <c r="S65" s="201">
        <v>6.47</v>
      </c>
      <c r="T65" s="201">
        <v>0</v>
      </c>
      <c r="U65" s="201">
        <v>282.44</v>
      </c>
      <c r="V65" s="201">
        <v>5.09</v>
      </c>
      <c r="W65" s="201">
        <v>8.5299999999999994</v>
      </c>
      <c r="X65" s="201">
        <v>36.17</v>
      </c>
      <c r="Y65" s="201">
        <v>0</v>
      </c>
      <c r="Z65" s="201">
        <v>34.29</v>
      </c>
      <c r="AA65" s="201">
        <v>22.12</v>
      </c>
      <c r="AB65" s="201">
        <v>0</v>
      </c>
      <c r="AC65" s="201">
        <v>13.55</v>
      </c>
      <c r="AD65" s="201">
        <v>0</v>
      </c>
      <c r="AE65" s="201">
        <v>0</v>
      </c>
      <c r="AF65" s="201">
        <v>0</v>
      </c>
      <c r="AG65" s="201">
        <v>9.9600000000000009</v>
      </c>
      <c r="AH65" s="201">
        <v>0</v>
      </c>
      <c r="AI65" s="201">
        <v>23.59</v>
      </c>
      <c r="AJ65" s="201">
        <v>0</v>
      </c>
      <c r="AK65" s="201">
        <v>46.76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23.75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159.30000000000001</v>
      </c>
      <c r="L66" s="201">
        <v>61.41</v>
      </c>
      <c r="M66" s="201">
        <v>0</v>
      </c>
      <c r="N66" s="201">
        <v>28.96</v>
      </c>
      <c r="O66" s="201">
        <v>48.63</v>
      </c>
      <c r="P66" s="201">
        <v>65.66</v>
      </c>
      <c r="Q66" s="201">
        <v>1.47</v>
      </c>
      <c r="R66" s="201">
        <v>5.19</v>
      </c>
      <c r="S66" s="201">
        <v>6.47</v>
      </c>
      <c r="T66" s="201">
        <v>0</v>
      </c>
      <c r="U66" s="201">
        <v>282.44</v>
      </c>
      <c r="V66" s="201">
        <v>5.09</v>
      </c>
      <c r="W66" s="201">
        <v>8.5299999999999994</v>
      </c>
      <c r="X66" s="201">
        <v>36.17</v>
      </c>
      <c r="Y66" s="201">
        <v>0</v>
      </c>
      <c r="Z66" s="201">
        <v>34.29</v>
      </c>
      <c r="AA66" s="201">
        <v>22.12</v>
      </c>
      <c r="AB66" s="201">
        <v>0</v>
      </c>
      <c r="AC66" s="201">
        <v>13.55</v>
      </c>
      <c r="AD66" s="201">
        <v>0</v>
      </c>
      <c r="AE66" s="201">
        <v>0</v>
      </c>
      <c r="AF66" s="201">
        <v>0</v>
      </c>
      <c r="AG66" s="201">
        <v>9.9600000000000009</v>
      </c>
      <c r="AH66" s="201">
        <v>0</v>
      </c>
      <c r="AI66" s="201">
        <v>23.59</v>
      </c>
      <c r="AJ66" s="201">
        <v>0</v>
      </c>
      <c r="AK66" s="201">
        <v>46.76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23.75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159.30000000000001</v>
      </c>
      <c r="L67" s="201">
        <v>61.41</v>
      </c>
      <c r="M67" s="201">
        <v>0</v>
      </c>
      <c r="N67" s="201">
        <v>28.96</v>
      </c>
      <c r="O67" s="201">
        <v>48.63</v>
      </c>
      <c r="P67" s="201">
        <v>65.13</v>
      </c>
      <c r="Q67" s="201">
        <v>1.47</v>
      </c>
      <c r="R67" s="201">
        <v>5.19</v>
      </c>
      <c r="S67" s="201">
        <v>6.47</v>
      </c>
      <c r="T67" s="201">
        <v>0</v>
      </c>
      <c r="U67" s="201">
        <v>282.44</v>
      </c>
      <c r="V67" s="201">
        <v>5.09</v>
      </c>
      <c r="W67" s="201">
        <v>8.5299999999999994</v>
      </c>
      <c r="X67" s="201">
        <v>36.17</v>
      </c>
      <c r="Y67" s="201">
        <v>0</v>
      </c>
      <c r="Z67" s="201">
        <v>34.29</v>
      </c>
      <c r="AA67" s="201">
        <v>22.12</v>
      </c>
      <c r="AB67" s="201">
        <v>0</v>
      </c>
      <c r="AC67" s="201">
        <v>13.55</v>
      </c>
      <c r="AD67" s="201">
        <v>0</v>
      </c>
      <c r="AE67" s="201">
        <v>0</v>
      </c>
      <c r="AF67" s="201">
        <v>0</v>
      </c>
      <c r="AG67" s="201">
        <v>9.9600000000000009</v>
      </c>
      <c r="AH67" s="201">
        <v>0</v>
      </c>
      <c r="AI67" s="201">
        <v>23.59</v>
      </c>
      <c r="AJ67" s="201">
        <v>0</v>
      </c>
      <c r="AK67" s="201">
        <v>46.76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23.75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159.30000000000001</v>
      </c>
      <c r="L68" s="201">
        <v>61.41</v>
      </c>
      <c r="M68" s="201">
        <v>0</v>
      </c>
      <c r="N68" s="201">
        <v>28.96</v>
      </c>
      <c r="O68" s="201">
        <v>48.63</v>
      </c>
      <c r="P68" s="201">
        <v>65.13</v>
      </c>
      <c r="Q68" s="201">
        <v>1.47</v>
      </c>
      <c r="R68" s="201">
        <v>5.19</v>
      </c>
      <c r="S68" s="201">
        <v>6.47</v>
      </c>
      <c r="T68" s="201">
        <v>0</v>
      </c>
      <c r="U68" s="201">
        <v>282.44</v>
      </c>
      <c r="V68" s="201">
        <v>5.09</v>
      </c>
      <c r="W68" s="201">
        <v>8.5299999999999994</v>
      </c>
      <c r="X68" s="201">
        <v>36.17</v>
      </c>
      <c r="Y68" s="201">
        <v>0</v>
      </c>
      <c r="Z68" s="201">
        <v>34.29</v>
      </c>
      <c r="AA68" s="201">
        <v>22.12</v>
      </c>
      <c r="AB68" s="201">
        <v>0</v>
      </c>
      <c r="AC68" s="201">
        <v>13.55</v>
      </c>
      <c r="AD68" s="201">
        <v>0</v>
      </c>
      <c r="AE68" s="201">
        <v>0</v>
      </c>
      <c r="AF68" s="201">
        <v>0</v>
      </c>
      <c r="AG68" s="201">
        <v>9.9600000000000009</v>
      </c>
      <c r="AH68" s="201">
        <v>0</v>
      </c>
      <c r="AI68" s="201">
        <v>23.59</v>
      </c>
      <c r="AJ68" s="201">
        <v>0</v>
      </c>
      <c r="AK68" s="201">
        <v>46.76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23.75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159.30000000000001</v>
      </c>
      <c r="L69" s="201">
        <v>61.41</v>
      </c>
      <c r="M69" s="201">
        <v>0</v>
      </c>
      <c r="N69" s="201">
        <v>28.96</v>
      </c>
      <c r="O69" s="201">
        <v>48.63</v>
      </c>
      <c r="P69" s="201">
        <v>65.13</v>
      </c>
      <c r="Q69" s="201">
        <v>1.47</v>
      </c>
      <c r="R69" s="201">
        <v>5.19</v>
      </c>
      <c r="S69" s="201">
        <v>6.47</v>
      </c>
      <c r="T69" s="201">
        <v>0</v>
      </c>
      <c r="U69" s="201">
        <v>282.44</v>
      </c>
      <c r="V69" s="201">
        <v>5.09</v>
      </c>
      <c r="W69" s="201">
        <v>8.5299999999999994</v>
      </c>
      <c r="X69" s="201">
        <v>36.17</v>
      </c>
      <c r="Y69" s="201">
        <v>0</v>
      </c>
      <c r="Z69" s="201">
        <v>34.29</v>
      </c>
      <c r="AA69" s="201">
        <v>22.12</v>
      </c>
      <c r="AB69" s="201">
        <v>0</v>
      </c>
      <c r="AC69" s="201">
        <v>13.55</v>
      </c>
      <c r="AD69" s="201">
        <v>0</v>
      </c>
      <c r="AE69" s="201">
        <v>0</v>
      </c>
      <c r="AF69" s="201">
        <v>0</v>
      </c>
      <c r="AG69" s="201">
        <v>9.9600000000000009</v>
      </c>
      <c r="AH69" s="201">
        <v>0</v>
      </c>
      <c r="AI69" s="201">
        <v>23.59</v>
      </c>
      <c r="AJ69" s="201">
        <v>0</v>
      </c>
      <c r="AK69" s="201">
        <v>46.76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23.5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159.30000000000001</v>
      </c>
      <c r="L70" s="201">
        <v>61.41</v>
      </c>
      <c r="M70" s="201">
        <v>0</v>
      </c>
      <c r="N70" s="201">
        <v>28.96</v>
      </c>
      <c r="O70" s="201">
        <v>48.63</v>
      </c>
      <c r="P70" s="201">
        <v>65.13</v>
      </c>
      <c r="Q70" s="201">
        <v>1.47</v>
      </c>
      <c r="R70" s="201">
        <v>5.19</v>
      </c>
      <c r="S70" s="201">
        <v>6.47</v>
      </c>
      <c r="T70" s="201">
        <v>0</v>
      </c>
      <c r="U70" s="201">
        <v>282.44</v>
      </c>
      <c r="V70" s="201">
        <v>5.09</v>
      </c>
      <c r="W70" s="201">
        <v>8.5299999999999994</v>
      </c>
      <c r="X70" s="201">
        <v>36.17</v>
      </c>
      <c r="Y70" s="201">
        <v>0</v>
      </c>
      <c r="Z70" s="201">
        <v>34.29</v>
      </c>
      <c r="AA70" s="201">
        <v>22.12</v>
      </c>
      <c r="AB70" s="201">
        <v>0</v>
      </c>
      <c r="AC70" s="201">
        <v>13.55</v>
      </c>
      <c r="AD70" s="201">
        <v>0</v>
      </c>
      <c r="AE70" s="201">
        <v>0</v>
      </c>
      <c r="AF70" s="201">
        <v>0</v>
      </c>
      <c r="AG70" s="201">
        <v>9.9600000000000009</v>
      </c>
      <c r="AH70" s="201">
        <v>0</v>
      </c>
      <c r="AI70" s="201">
        <v>23.59</v>
      </c>
      <c r="AJ70" s="201">
        <v>0</v>
      </c>
      <c r="AK70" s="201">
        <v>46.76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23.31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159.30000000000001</v>
      </c>
      <c r="L71" s="201">
        <v>61.41</v>
      </c>
      <c r="M71" s="201">
        <v>0</v>
      </c>
      <c r="N71" s="201">
        <v>28.96</v>
      </c>
      <c r="O71" s="201">
        <v>48.63</v>
      </c>
      <c r="P71" s="201">
        <v>65.13</v>
      </c>
      <c r="Q71" s="201">
        <v>1.47</v>
      </c>
      <c r="R71" s="201">
        <v>5.19</v>
      </c>
      <c r="S71" s="201">
        <v>6.47</v>
      </c>
      <c r="T71" s="201">
        <v>0</v>
      </c>
      <c r="U71" s="201">
        <v>282.44</v>
      </c>
      <c r="V71" s="201">
        <v>5.09</v>
      </c>
      <c r="W71" s="201">
        <v>8.5299999999999994</v>
      </c>
      <c r="X71" s="201">
        <v>36.17</v>
      </c>
      <c r="Y71" s="201">
        <v>0</v>
      </c>
      <c r="Z71" s="201">
        <v>34.29</v>
      </c>
      <c r="AA71" s="201">
        <v>22.12</v>
      </c>
      <c r="AB71" s="201">
        <v>0</v>
      </c>
      <c r="AC71" s="201">
        <v>13.55</v>
      </c>
      <c r="AD71" s="201">
        <v>0</v>
      </c>
      <c r="AE71" s="201">
        <v>0</v>
      </c>
      <c r="AF71" s="201">
        <v>0</v>
      </c>
      <c r="AG71" s="201">
        <v>9.9600000000000009</v>
      </c>
      <c r="AH71" s="201">
        <v>0</v>
      </c>
      <c r="AI71" s="201">
        <v>24.47</v>
      </c>
      <c r="AJ71" s="201">
        <v>0</v>
      </c>
      <c r="AK71" s="201">
        <v>47.55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23.15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159.30000000000001</v>
      </c>
      <c r="L72" s="201">
        <v>61.41</v>
      </c>
      <c r="M72" s="201">
        <v>0</v>
      </c>
      <c r="N72" s="201">
        <v>28.96</v>
      </c>
      <c r="O72" s="201">
        <v>48.63</v>
      </c>
      <c r="P72" s="201">
        <v>65.13</v>
      </c>
      <c r="Q72" s="201">
        <v>1.47</v>
      </c>
      <c r="R72" s="201">
        <v>5.19</v>
      </c>
      <c r="S72" s="201">
        <v>6.47</v>
      </c>
      <c r="T72" s="201">
        <v>0</v>
      </c>
      <c r="U72" s="201">
        <v>282.44</v>
      </c>
      <c r="V72" s="201">
        <v>5.09</v>
      </c>
      <c r="W72" s="201">
        <v>8.5299999999999994</v>
      </c>
      <c r="X72" s="201">
        <v>36.17</v>
      </c>
      <c r="Y72" s="201">
        <v>0</v>
      </c>
      <c r="Z72" s="201">
        <v>34.29</v>
      </c>
      <c r="AA72" s="201">
        <v>22.12</v>
      </c>
      <c r="AB72" s="201">
        <v>0</v>
      </c>
      <c r="AC72" s="201">
        <v>15.25</v>
      </c>
      <c r="AD72" s="201">
        <v>0</v>
      </c>
      <c r="AE72" s="201">
        <v>0</v>
      </c>
      <c r="AF72" s="201">
        <v>0</v>
      </c>
      <c r="AG72" s="201">
        <v>9.9600000000000009</v>
      </c>
      <c r="AH72" s="201">
        <v>0</v>
      </c>
      <c r="AI72" s="201">
        <v>24.47</v>
      </c>
      <c r="AJ72" s="201">
        <v>0</v>
      </c>
      <c r="AK72" s="201">
        <v>47.55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23.07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159.30000000000001</v>
      </c>
      <c r="L73" s="201">
        <v>61.41</v>
      </c>
      <c r="M73" s="201">
        <v>0</v>
      </c>
      <c r="N73" s="201">
        <v>28.96</v>
      </c>
      <c r="O73" s="201">
        <v>48.63</v>
      </c>
      <c r="P73" s="201">
        <v>65.13</v>
      </c>
      <c r="Q73" s="201">
        <v>1.47</v>
      </c>
      <c r="R73" s="201">
        <v>5.19</v>
      </c>
      <c r="S73" s="201">
        <v>6.47</v>
      </c>
      <c r="T73" s="201">
        <v>0</v>
      </c>
      <c r="U73" s="201">
        <v>282.44</v>
      </c>
      <c r="V73" s="201">
        <v>5.09</v>
      </c>
      <c r="W73" s="201">
        <v>8.5299999999999994</v>
      </c>
      <c r="X73" s="201">
        <v>36.17</v>
      </c>
      <c r="Y73" s="201">
        <v>0</v>
      </c>
      <c r="Z73" s="201">
        <v>34.29</v>
      </c>
      <c r="AA73" s="201">
        <v>22.12</v>
      </c>
      <c r="AB73" s="201">
        <v>0</v>
      </c>
      <c r="AC73" s="201">
        <v>15.25</v>
      </c>
      <c r="AD73" s="201">
        <v>0</v>
      </c>
      <c r="AE73" s="201">
        <v>0</v>
      </c>
      <c r="AF73" s="201">
        <v>0</v>
      </c>
      <c r="AG73" s="201">
        <v>9.9600000000000009</v>
      </c>
      <c r="AH73" s="201">
        <v>0</v>
      </c>
      <c r="AI73" s="201">
        <v>25.63</v>
      </c>
      <c r="AJ73" s="201">
        <v>0</v>
      </c>
      <c r="AK73" s="201">
        <v>47.55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19.579999999999998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159.30000000000001</v>
      </c>
      <c r="L74" s="201">
        <v>61.41</v>
      </c>
      <c r="M74" s="201">
        <v>0</v>
      </c>
      <c r="N74" s="201">
        <v>28.96</v>
      </c>
      <c r="O74" s="201">
        <v>48.63</v>
      </c>
      <c r="P74" s="201">
        <v>65.13</v>
      </c>
      <c r="Q74" s="201">
        <v>1.47</v>
      </c>
      <c r="R74" s="201">
        <v>5.19</v>
      </c>
      <c r="S74" s="201">
        <v>6.47</v>
      </c>
      <c r="T74" s="201">
        <v>0</v>
      </c>
      <c r="U74" s="201">
        <v>282.44</v>
      </c>
      <c r="V74" s="201">
        <v>5.09</v>
      </c>
      <c r="W74" s="201">
        <v>8.5299999999999994</v>
      </c>
      <c r="X74" s="201">
        <v>36.17</v>
      </c>
      <c r="Y74" s="201">
        <v>0</v>
      </c>
      <c r="Z74" s="201">
        <v>34.29</v>
      </c>
      <c r="AA74" s="201">
        <v>22.12</v>
      </c>
      <c r="AB74" s="201">
        <v>0</v>
      </c>
      <c r="AC74" s="201">
        <v>15.25</v>
      </c>
      <c r="AD74" s="201">
        <v>0</v>
      </c>
      <c r="AE74" s="201">
        <v>0</v>
      </c>
      <c r="AF74" s="201">
        <v>0</v>
      </c>
      <c r="AG74" s="201">
        <v>9.9600000000000009</v>
      </c>
      <c r="AH74" s="201">
        <v>0</v>
      </c>
      <c r="AI74" s="201">
        <v>27.96</v>
      </c>
      <c r="AJ74" s="201">
        <v>0</v>
      </c>
      <c r="AK74" s="201">
        <v>47.55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10.3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160.78</v>
      </c>
      <c r="L75" s="201">
        <v>63.62</v>
      </c>
      <c r="M75" s="201">
        <v>0</v>
      </c>
      <c r="N75" s="201">
        <v>28.96</v>
      </c>
      <c r="O75" s="201">
        <v>48.63</v>
      </c>
      <c r="P75" s="201">
        <v>65.13</v>
      </c>
      <c r="Q75" s="201">
        <v>1.47</v>
      </c>
      <c r="R75" s="201">
        <v>5.19</v>
      </c>
      <c r="S75" s="201">
        <v>6.47</v>
      </c>
      <c r="T75" s="201">
        <v>0</v>
      </c>
      <c r="U75" s="201">
        <v>282.44</v>
      </c>
      <c r="V75" s="201">
        <v>5.09</v>
      </c>
      <c r="W75" s="201">
        <v>8.5299999999999994</v>
      </c>
      <c r="X75" s="201">
        <v>36.17</v>
      </c>
      <c r="Y75" s="201">
        <v>0</v>
      </c>
      <c r="Z75" s="201">
        <v>34.29</v>
      </c>
      <c r="AA75" s="201">
        <v>22.12</v>
      </c>
      <c r="AB75" s="201">
        <v>0</v>
      </c>
      <c r="AC75" s="201">
        <v>15.25</v>
      </c>
      <c r="AD75" s="201">
        <v>0</v>
      </c>
      <c r="AE75" s="201">
        <v>0</v>
      </c>
      <c r="AF75" s="201">
        <v>0</v>
      </c>
      <c r="AG75" s="201">
        <v>9.9600000000000009</v>
      </c>
      <c r="AH75" s="201">
        <v>0</v>
      </c>
      <c r="AI75" s="201">
        <v>27.96</v>
      </c>
      <c r="AJ75" s="201">
        <v>0</v>
      </c>
      <c r="AK75" s="201">
        <v>49.92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159.31</v>
      </c>
      <c r="L76" s="201">
        <v>61.41</v>
      </c>
      <c r="M76" s="201">
        <v>0</v>
      </c>
      <c r="N76" s="201">
        <v>28.96</v>
      </c>
      <c r="O76" s="201">
        <v>48.63</v>
      </c>
      <c r="P76" s="201">
        <v>65.13</v>
      </c>
      <c r="Q76" s="201">
        <v>1.47</v>
      </c>
      <c r="R76" s="201">
        <v>5.19</v>
      </c>
      <c r="S76" s="201">
        <v>6.47</v>
      </c>
      <c r="T76" s="201">
        <v>0</v>
      </c>
      <c r="U76" s="201">
        <v>282.44</v>
      </c>
      <c r="V76" s="201">
        <v>5.09</v>
      </c>
      <c r="W76" s="201">
        <v>8.5299999999999994</v>
      </c>
      <c r="X76" s="201">
        <v>36.17</v>
      </c>
      <c r="Y76" s="201">
        <v>0</v>
      </c>
      <c r="Z76" s="201">
        <v>34.29</v>
      </c>
      <c r="AA76" s="201">
        <v>22.12</v>
      </c>
      <c r="AB76" s="201">
        <v>0</v>
      </c>
      <c r="AC76" s="201">
        <v>15.25</v>
      </c>
      <c r="AD76" s="201">
        <v>0</v>
      </c>
      <c r="AE76" s="201">
        <v>0</v>
      </c>
      <c r="AF76" s="201">
        <v>0</v>
      </c>
      <c r="AG76" s="201">
        <v>9.9600000000000009</v>
      </c>
      <c r="AH76" s="201">
        <v>0</v>
      </c>
      <c r="AI76" s="201">
        <v>27.96</v>
      </c>
      <c r="AJ76" s="201">
        <v>0</v>
      </c>
      <c r="AK76" s="201">
        <v>49.92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159.30000000000001</v>
      </c>
      <c r="L77" s="201">
        <v>62.94</v>
      </c>
      <c r="M77" s="201">
        <v>0</v>
      </c>
      <c r="N77" s="201">
        <v>28.96</v>
      </c>
      <c r="O77" s="201">
        <v>48.63</v>
      </c>
      <c r="P77" s="201">
        <v>65.13</v>
      </c>
      <c r="Q77" s="201">
        <v>1.52</v>
      </c>
      <c r="R77" s="201">
        <v>5.38</v>
      </c>
      <c r="S77" s="201">
        <v>6.7</v>
      </c>
      <c r="T77" s="201">
        <v>0</v>
      </c>
      <c r="U77" s="201">
        <v>282.44</v>
      </c>
      <c r="V77" s="201">
        <v>5.27</v>
      </c>
      <c r="W77" s="201">
        <v>8.84</v>
      </c>
      <c r="X77" s="201">
        <v>37.47</v>
      </c>
      <c r="Y77" s="201">
        <v>0</v>
      </c>
      <c r="Z77" s="201">
        <v>34.72</v>
      </c>
      <c r="AA77" s="201">
        <v>22.46</v>
      </c>
      <c r="AB77" s="201">
        <v>0</v>
      </c>
      <c r="AC77" s="201">
        <v>7.78</v>
      </c>
      <c r="AD77" s="201">
        <v>0</v>
      </c>
      <c r="AE77" s="201">
        <v>0</v>
      </c>
      <c r="AF77" s="201">
        <v>0</v>
      </c>
      <c r="AG77" s="201">
        <v>9.9600000000000009</v>
      </c>
      <c r="AH77" s="201">
        <v>0</v>
      </c>
      <c r="AI77" s="201">
        <v>15.02</v>
      </c>
      <c r="AJ77" s="201">
        <v>0</v>
      </c>
      <c r="AK77" s="201">
        <v>49.92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159.30000000000001</v>
      </c>
      <c r="L78" s="201">
        <v>62.94</v>
      </c>
      <c r="M78" s="201">
        <v>0</v>
      </c>
      <c r="N78" s="201">
        <v>28.96</v>
      </c>
      <c r="O78" s="201">
        <v>48.63</v>
      </c>
      <c r="P78" s="201">
        <v>65.13</v>
      </c>
      <c r="Q78" s="201">
        <v>1.52</v>
      </c>
      <c r="R78" s="201">
        <v>5.38</v>
      </c>
      <c r="S78" s="201">
        <v>6.7</v>
      </c>
      <c r="T78" s="201">
        <v>0</v>
      </c>
      <c r="U78" s="201">
        <v>282.44</v>
      </c>
      <c r="V78" s="201">
        <v>5.27</v>
      </c>
      <c r="W78" s="201">
        <v>8.84</v>
      </c>
      <c r="X78" s="201">
        <v>37.47</v>
      </c>
      <c r="Y78" s="201">
        <v>0</v>
      </c>
      <c r="Z78" s="201">
        <v>34.72</v>
      </c>
      <c r="AA78" s="201">
        <v>22.46</v>
      </c>
      <c r="AB78" s="201">
        <v>0</v>
      </c>
      <c r="AC78" s="201">
        <v>7.78</v>
      </c>
      <c r="AD78" s="201">
        <v>0</v>
      </c>
      <c r="AE78" s="201">
        <v>0</v>
      </c>
      <c r="AF78" s="201">
        <v>0</v>
      </c>
      <c r="AG78" s="201">
        <v>9.9600000000000009</v>
      </c>
      <c r="AH78" s="201">
        <v>0</v>
      </c>
      <c r="AI78" s="201">
        <v>15.02</v>
      </c>
      <c r="AJ78" s="201">
        <v>0</v>
      </c>
      <c r="AK78" s="201">
        <v>49.92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77.22</v>
      </c>
      <c r="L79" s="201">
        <v>17.38</v>
      </c>
      <c r="M79" s="201">
        <v>0</v>
      </c>
      <c r="N79" s="201">
        <v>28.96</v>
      </c>
      <c r="O79" s="201">
        <v>48.63</v>
      </c>
      <c r="P79" s="201">
        <v>65.13</v>
      </c>
      <c r="Q79" s="201">
        <v>1.52</v>
      </c>
      <c r="R79" s="201">
        <v>5.19</v>
      </c>
      <c r="S79" s="201">
        <v>6.47</v>
      </c>
      <c r="T79" s="201">
        <v>0</v>
      </c>
      <c r="U79" s="201">
        <v>282.44</v>
      </c>
      <c r="V79" s="201">
        <v>5.08</v>
      </c>
      <c r="W79" s="201">
        <v>8.5299999999999994</v>
      </c>
      <c r="X79" s="201">
        <v>36.17</v>
      </c>
      <c r="Y79" s="201">
        <v>0</v>
      </c>
      <c r="Z79" s="201">
        <v>34.72</v>
      </c>
      <c r="AA79" s="201">
        <v>22.46</v>
      </c>
      <c r="AB79" s="201">
        <v>0</v>
      </c>
      <c r="AC79" s="201">
        <v>7.78</v>
      </c>
      <c r="AD79" s="201">
        <v>0</v>
      </c>
      <c r="AE79" s="201">
        <v>0</v>
      </c>
      <c r="AF79" s="201">
        <v>0</v>
      </c>
      <c r="AG79" s="201">
        <v>9.9600000000000009</v>
      </c>
      <c r="AH79" s="201">
        <v>0</v>
      </c>
      <c r="AI79" s="201">
        <v>14.1</v>
      </c>
      <c r="AJ79" s="201">
        <v>0</v>
      </c>
      <c r="AK79" s="201">
        <v>49.92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77.22</v>
      </c>
      <c r="L80" s="201">
        <v>17.38</v>
      </c>
      <c r="M80" s="201">
        <v>0</v>
      </c>
      <c r="N80" s="201">
        <v>28.96</v>
      </c>
      <c r="O80" s="201">
        <v>48.63</v>
      </c>
      <c r="P80" s="201">
        <v>65.13</v>
      </c>
      <c r="Q80" s="201">
        <v>1.52</v>
      </c>
      <c r="R80" s="201">
        <v>5.19</v>
      </c>
      <c r="S80" s="201">
        <v>6.47</v>
      </c>
      <c r="T80" s="201">
        <v>0</v>
      </c>
      <c r="U80" s="201">
        <v>282.44</v>
      </c>
      <c r="V80" s="201">
        <v>5.08</v>
      </c>
      <c r="W80" s="201">
        <v>8.5299999999999994</v>
      </c>
      <c r="X80" s="201">
        <v>36.17</v>
      </c>
      <c r="Y80" s="201">
        <v>0</v>
      </c>
      <c r="Z80" s="201">
        <v>34.72</v>
      </c>
      <c r="AA80" s="201">
        <v>22.46</v>
      </c>
      <c r="AB80" s="201">
        <v>0</v>
      </c>
      <c r="AC80" s="201">
        <v>7.78</v>
      </c>
      <c r="AD80" s="201">
        <v>0</v>
      </c>
      <c r="AE80" s="201">
        <v>0</v>
      </c>
      <c r="AF80" s="201">
        <v>0</v>
      </c>
      <c r="AG80" s="201">
        <v>9.9600000000000009</v>
      </c>
      <c r="AH80" s="201">
        <v>0</v>
      </c>
      <c r="AI80" s="201">
        <v>14.1</v>
      </c>
      <c r="AJ80" s="201">
        <v>0</v>
      </c>
      <c r="AK80" s="201">
        <v>49.92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159.30000000000001</v>
      </c>
      <c r="L81" s="201">
        <v>61.41</v>
      </c>
      <c r="M81" s="201">
        <v>0</v>
      </c>
      <c r="N81" s="201">
        <v>28.96</v>
      </c>
      <c r="O81" s="201">
        <v>48.63</v>
      </c>
      <c r="P81" s="201">
        <v>65.13</v>
      </c>
      <c r="Q81" s="201">
        <v>1.52</v>
      </c>
      <c r="R81" s="201">
        <v>5.19</v>
      </c>
      <c r="S81" s="201">
        <v>6.47</v>
      </c>
      <c r="T81" s="201">
        <v>0</v>
      </c>
      <c r="U81" s="201">
        <v>282.44</v>
      </c>
      <c r="V81" s="201">
        <v>5.08</v>
      </c>
      <c r="W81" s="201">
        <v>8.5299999999999994</v>
      </c>
      <c r="X81" s="201">
        <v>36.17</v>
      </c>
      <c r="Y81" s="201">
        <v>0</v>
      </c>
      <c r="Z81" s="201">
        <v>34.04</v>
      </c>
      <c r="AA81" s="201">
        <v>22.11</v>
      </c>
      <c r="AB81" s="201">
        <v>0</v>
      </c>
      <c r="AC81" s="201">
        <v>7.78</v>
      </c>
      <c r="AD81" s="201">
        <v>0</v>
      </c>
      <c r="AE81" s="201">
        <v>0</v>
      </c>
      <c r="AF81" s="201">
        <v>0</v>
      </c>
      <c r="AG81" s="201">
        <v>9.9600000000000009</v>
      </c>
      <c r="AH81" s="201">
        <v>0</v>
      </c>
      <c r="AI81" s="201">
        <v>14.1</v>
      </c>
      <c r="AJ81" s="201">
        <v>0</v>
      </c>
      <c r="AK81" s="201">
        <v>49.92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159.30000000000001</v>
      </c>
      <c r="L82" s="201">
        <v>61.41</v>
      </c>
      <c r="M82" s="201">
        <v>0</v>
      </c>
      <c r="N82" s="201">
        <v>28.96</v>
      </c>
      <c r="O82" s="201">
        <v>48.63</v>
      </c>
      <c r="P82" s="201">
        <v>65.13</v>
      </c>
      <c r="Q82" s="201">
        <v>1.52</v>
      </c>
      <c r="R82" s="201">
        <v>5.19</v>
      </c>
      <c r="S82" s="201">
        <v>6.47</v>
      </c>
      <c r="T82" s="201">
        <v>0</v>
      </c>
      <c r="U82" s="201">
        <v>282.44</v>
      </c>
      <c r="V82" s="201">
        <v>5.08</v>
      </c>
      <c r="W82" s="201">
        <v>8.5299999999999994</v>
      </c>
      <c r="X82" s="201">
        <v>36.17</v>
      </c>
      <c r="Y82" s="201">
        <v>0</v>
      </c>
      <c r="Z82" s="201">
        <v>34.04</v>
      </c>
      <c r="AA82" s="201">
        <v>22.11</v>
      </c>
      <c r="AB82" s="201">
        <v>0</v>
      </c>
      <c r="AC82" s="201">
        <v>7.78</v>
      </c>
      <c r="AD82" s="201">
        <v>0</v>
      </c>
      <c r="AE82" s="201">
        <v>0</v>
      </c>
      <c r="AF82" s="201">
        <v>0</v>
      </c>
      <c r="AG82" s="201">
        <v>9.9600000000000009</v>
      </c>
      <c r="AH82" s="201">
        <v>0</v>
      </c>
      <c r="AI82" s="201">
        <v>14.1</v>
      </c>
      <c r="AJ82" s="201">
        <v>0</v>
      </c>
      <c r="AK82" s="201">
        <v>49.92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159.30000000000001</v>
      </c>
      <c r="L83" s="201">
        <v>61.41</v>
      </c>
      <c r="M83" s="201">
        <v>0</v>
      </c>
      <c r="N83" s="201">
        <v>28.96</v>
      </c>
      <c r="O83" s="201">
        <v>48.63</v>
      </c>
      <c r="P83" s="201">
        <v>65.13</v>
      </c>
      <c r="Q83" s="201">
        <v>1.52</v>
      </c>
      <c r="R83" s="201">
        <v>5.19</v>
      </c>
      <c r="S83" s="201">
        <v>6.47</v>
      </c>
      <c r="T83" s="201">
        <v>0</v>
      </c>
      <c r="U83" s="201">
        <v>282.44</v>
      </c>
      <c r="V83" s="201">
        <v>5.08</v>
      </c>
      <c r="W83" s="201">
        <v>8.5299999999999994</v>
      </c>
      <c r="X83" s="201">
        <v>36.17</v>
      </c>
      <c r="Y83" s="201">
        <v>0</v>
      </c>
      <c r="Z83" s="201">
        <v>34.04</v>
      </c>
      <c r="AA83" s="201">
        <v>22.11</v>
      </c>
      <c r="AB83" s="201">
        <v>0</v>
      </c>
      <c r="AC83" s="201">
        <v>7.43</v>
      </c>
      <c r="AD83" s="201">
        <v>0</v>
      </c>
      <c r="AE83" s="201">
        <v>0</v>
      </c>
      <c r="AF83" s="201">
        <v>0</v>
      </c>
      <c r="AG83" s="201">
        <v>9.9600000000000009</v>
      </c>
      <c r="AH83" s="201">
        <v>0</v>
      </c>
      <c r="AI83" s="201">
        <v>14.1</v>
      </c>
      <c r="AJ83" s="201">
        <v>0</v>
      </c>
      <c r="AK83" s="201">
        <v>49.92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159.30000000000001</v>
      </c>
      <c r="L84" s="201">
        <v>61.41</v>
      </c>
      <c r="M84" s="201">
        <v>0</v>
      </c>
      <c r="N84" s="201">
        <v>28.96</v>
      </c>
      <c r="O84" s="201">
        <v>48.63</v>
      </c>
      <c r="P84" s="201">
        <v>65.13</v>
      </c>
      <c r="Q84" s="201">
        <v>1.52</v>
      </c>
      <c r="R84" s="201">
        <v>5.19</v>
      </c>
      <c r="S84" s="201">
        <v>6.47</v>
      </c>
      <c r="T84" s="201">
        <v>0</v>
      </c>
      <c r="U84" s="201">
        <v>282.44</v>
      </c>
      <c r="V84" s="201">
        <v>5.08</v>
      </c>
      <c r="W84" s="201">
        <v>8.5299999999999994</v>
      </c>
      <c r="X84" s="201">
        <v>36.17</v>
      </c>
      <c r="Y84" s="201">
        <v>0</v>
      </c>
      <c r="Z84" s="201">
        <v>34.04</v>
      </c>
      <c r="AA84" s="201">
        <v>22.11</v>
      </c>
      <c r="AB84" s="201">
        <v>0</v>
      </c>
      <c r="AC84" s="201">
        <v>7.43</v>
      </c>
      <c r="AD84" s="201">
        <v>0</v>
      </c>
      <c r="AE84" s="201">
        <v>0</v>
      </c>
      <c r="AF84" s="201">
        <v>0</v>
      </c>
      <c r="AG84" s="201">
        <v>9.9600000000000009</v>
      </c>
      <c r="AH84" s="201">
        <v>0</v>
      </c>
      <c r="AI84" s="201">
        <v>14.1</v>
      </c>
      <c r="AJ84" s="201">
        <v>0</v>
      </c>
      <c r="AK84" s="201">
        <v>49.92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159.30000000000001</v>
      </c>
      <c r="L85" s="201">
        <v>61.41</v>
      </c>
      <c r="M85" s="201">
        <v>0</v>
      </c>
      <c r="N85" s="201">
        <v>28.96</v>
      </c>
      <c r="O85" s="201">
        <v>48.63</v>
      </c>
      <c r="P85" s="201">
        <v>65.13</v>
      </c>
      <c r="Q85" s="201">
        <v>1.52</v>
      </c>
      <c r="R85" s="201">
        <v>5.19</v>
      </c>
      <c r="S85" s="201">
        <v>6.47</v>
      </c>
      <c r="T85" s="201">
        <v>0</v>
      </c>
      <c r="U85" s="201">
        <v>282.44</v>
      </c>
      <c r="V85" s="201">
        <v>5.08</v>
      </c>
      <c r="W85" s="201">
        <v>8.5299999999999994</v>
      </c>
      <c r="X85" s="201">
        <v>36.17</v>
      </c>
      <c r="Y85" s="201">
        <v>0</v>
      </c>
      <c r="Z85" s="201">
        <v>34.04</v>
      </c>
      <c r="AA85" s="201">
        <v>22.11</v>
      </c>
      <c r="AB85" s="201">
        <v>0</v>
      </c>
      <c r="AC85" s="201">
        <v>7.43</v>
      </c>
      <c r="AD85" s="201">
        <v>0</v>
      </c>
      <c r="AE85" s="201">
        <v>0</v>
      </c>
      <c r="AF85" s="201">
        <v>0</v>
      </c>
      <c r="AG85" s="201">
        <v>9.9600000000000009</v>
      </c>
      <c r="AH85" s="201">
        <v>0</v>
      </c>
      <c r="AI85" s="201">
        <v>14.1</v>
      </c>
      <c r="AJ85" s="201">
        <v>0</v>
      </c>
      <c r="AK85" s="201">
        <v>49.92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159.30000000000001</v>
      </c>
      <c r="L86" s="201">
        <v>61.41</v>
      </c>
      <c r="M86" s="201">
        <v>0</v>
      </c>
      <c r="N86" s="201">
        <v>28.96</v>
      </c>
      <c r="O86" s="201">
        <v>48.63</v>
      </c>
      <c r="P86" s="201">
        <v>65.13</v>
      </c>
      <c r="Q86" s="201">
        <v>1.52</v>
      </c>
      <c r="R86" s="201">
        <v>5.19</v>
      </c>
      <c r="S86" s="201">
        <v>6.47</v>
      </c>
      <c r="T86" s="201">
        <v>0</v>
      </c>
      <c r="U86" s="201">
        <v>282.44</v>
      </c>
      <c r="V86" s="201">
        <v>5.08</v>
      </c>
      <c r="W86" s="201">
        <v>8.5299999999999994</v>
      </c>
      <c r="X86" s="201">
        <v>36.17</v>
      </c>
      <c r="Y86" s="201">
        <v>0</v>
      </c>
      <c r="Z86" s="201">
        <v>34.04</v>
      </c>
      <c r="AA86" s="201">
        <v>22.11</v>
      </c>
      <c r="AB86" s="201">
        <v>0</v>
      </c>
      <c r="AC86" s="201">
        <v>7.43</v>
      </c>
      <c r="AD86" s="201">
        <v>0</v>
      </c>
      <c r="AE86" s="201">
        <v>0</v>
      </c>
      <c r="AF86" s="201">
        <v>0</v>
      </c>
      <c r="AG86" s="201">
        <v>9.9600000000000009</v>
      </c>
      <c r="AH86" s="201">
        <v>0</v>
      </c>
      <c r="AI86" s="201">
        <v>14.1</v>
      </c>
      <c r="AJ86" s="201">
        <v>0</v>
      </c>
      <c r="AK86" s="201">
        <v>49.92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159.30000000000001</v>
      </c>
      <c r="L87" s="201">
        <v>61.41</v>
      </c>
      <c r="M87" s="201">
        <v>0</v>
      </c>
      <c r="N87" s="201">
        <v>28.96</v>
      </c>
      <c r="O87" s="201">
        <v>48.63</v>
      </c>
      <c r="P87" s="201">
        <v>65.13</v>
      </c>
      <c r="Q87" s="201">
        <v>1.52</v>
      </c>
      <c r="R87" s="201">
        <v>5.19</v>
      </c>
      <c r="S87" s="201">
        <v>6.47</v>
      </c>
      <c r="T87" s="201">
        <v>0</v>
      </c>
      <c r="U87" s="201">
        <v>282.44</v>
      </c>
      <c r="V87" s="201">
        <v>5.08</v>
      </c>
      <c r="W87" s="201">
        <v>8.5299999999999994</v>
      </c>
      <c r="X87" s="201">
        <v>36.17</v>
      </c>
      <c r="Y87" s="201">
        <v>0</v>
      </c>
      <c r="Z87" s="201">
        <v>34.04</v>
      </c>
      <c r="AA87" s="201">
        <v>22.11</v>
      </c>
      <c r="AB87" s="201">
        <v>0</v>
      </c>
      <c r="AC87" s="201">
        <v>7.43</v>
      </c>
      <c r="AD87" s="201">
        <v>0</v>
      </c>
      <c r="AE87" s="201">
        <v>0</v>
      </c>
      <c r="AF87" s="201">
        <v>0</v>
      </c>
      <c r="AG87" s="201">
        <v>9.9600000000000009</v>
      </c>
      <c r="AH87" s="201">
        <v>0</v>
      </c>
      <c r="AI87" s="201">
        <v>14.1</v>
      </c>
      <c r="AJ87" s="201">
        <v>0</v>
      </c>
      <c r="AK87" s="201">
        <v>49.92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159.30000000000001</v>
      </c>
      <c r="L88" s="201">
        <v>61.41</v>
      </c>
      <c r="M88" s="201">
        <v>0</v>
      </c>
      <c r="N88" s="201">
        <v>28.96</v>
      </c>
      <c r="O88" s="201">
        <v>48.63</v>
      </c>
      <c r="P88" s="201">
        <v>65.13</v>
      </c>
      <c r="Q88" s="201">
        <v>1.52</v>
      </c>
      <c r="R88" s="201">
        <v>5.19</v>
      </c>
      <c r="S88" s="201">
        <v>6.47</v>
      </c>
      <c r="T88" s="201">
        <v>0</v>
      </c>
      <c r="U88" s="201">
        <v>282.44</v>
      </c>
      <c r="V88" s="201">
        <v>5.08</v>
      </c>
      <c r="W88" s="201">
        <v>8.5299999999999994</v>
      </c>
      <c r="X88" s="201">
        <v>36.17</v>
      </c>
      <c r="Y88" s="201">
        <v>0</v>
      </c>
      <c r="Z88" s="201">
        <v>34.04</v>
      </c>
      <c r="AA88" s="201">
        <v>22.11</v>
      </c>
      <c r="AB88" s="201">
        <v>0</v>
      </c>
      <c r="AC88" s="201">
        <v>7.43</v>
      </c>
      <c r="AD88" s="201">
        <v>0</v>
      </c>
      <c r="AE88" s="201">
        <v>0</v>
      </c>
      <c r="AF88" s="201">
        <v>0</v>
      </c>
      <c r="AG88" s="201">
        <v>9.9600000000000009</v>
      </c>
      <c r="AH88" s="201">
        <v>0</v>
      </c>
      <c r="AI88" s="201">
        <v>14.1</v>
      </c>
      <c r="AJ88" s="201">
        <v>0</v>
      </c>
      <c r="AK88" s="201">
        <v>49.92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159.30000000000001</v>
      </c>
      <c r="L89" s="201">
        <v>61.41</v>
      </c>
      <c r="M89" s="201">
        <v>0</v>
      </c>
      <c r="N89" s="201">
        <v>28.96</v>
      </c>
      <c r="O89" s="201">
        <v>48.63</v>
      </c>
      <c r="P89" s="201">
        <v>65.13</v>
      </c>
      <c r="Q89" s="201">
        <v>1.52</v>
      </c>
      <c r="R89" s="201">
        <v>5.19</v>
      </c>
      <c r="S89" s="201">
        <v>6.47</v>
      </c>
      <c r="T89" s="201">
        <v>0</v>
      </c>
      <c r="U89" s="201">
        <v>282.44</v>
      </c>
      <c r="V89" s="201">
        <v>5.08</v>
      </c>
      <c r="W89" s="201">
        <v>8.5299999999999994</v>
      </c>
      <c r="X89" s="201">
        <v>36.17</v>
      </c>
      <c r="Y89" s="201">
        <v>0</v>
      </c>
      <c r="Z89" s="201">
        <v>34.04</v>
      </c>
      <c r="AA89" s="201">
        <v>22.11</v>
      </c>
      <c r="AB89" s="201">
        <v>0</v>
      </c>
      <c r="AC89" s="201">
        <v>14.82</v>
      </c>
      <c r="AD89" s="201">
        <v>0</v>
      </c>
      <c r="AE89" s="201">
        <v>0</v>
      </c>
      <c r="AF89" s="201">
        <v>0</v>
      </c>
      <c r="AG89" s="201">
        <v>9.9600000000000009</v>
      </c>
      <c r="AH89" s="201">
        <v>0</v>
      </c>
      <c r="AI89" s="201">
        <v>23.72</v>
      </c>
      <c r="AJ89" s="201">
        <v>0</v>
      </c>
      <c r="AK89" s="201">
        <v>49.92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159.30000000000001</v>
      </c>
      <c r="L90" s="201">
        <v>61.41</v>
      </c>
      <c r="M90" s="201">
        <v>0</v>
      </c>
      <c r="N90" s="201">
        <v>28.96</v>
      </c>
      <c r="O90" s="201">
        <v>48.63</v>
      </c>
      <c r="P90" s="201">
        <v>65.13</v>
      </c>
      <c r="Q90" s="201">
        <v>1.52</v>
      </c>
      <c r="R90" s="201">
        <v>5.19</v>
      </c>
      <c r="S90" s="201">
        <v>6.47</v>
      </c>
      <c r="T90" s="201">
        <v>0</v>
      </c>
      <c r="U90" s="201">
        <v>282.44</v>
      </c>
      <c r="V90" s="201">
        <v>5.08</v>
      </c>
      <c r="W90" s="201">
        <v>8.5299999999999994</v>
      </c>
      <c r="X90" s="201">
        <v>36.17</v>
      </c>
      <c r="Y90" s="201">
        <v>0</v>
      </c>
      <c r="Z90" s="201">
        <v>34.04</v>
      </c>
      <c r="AA90" s="201">
        <v>22.11</v>
      </c>
      <c r="AB90" s="201">
        <v>0</v>
      </c>
      <c r="AC90" s="201">
        <v>14.82</v>
      </c>
      <c r="AD90" s="201">
        <v>0</v>
      </c>
      <c r="AE90" s="201">
        <v>0</v>
      </c>
      <c r="AF90" s="201">
        <v>0</v>
      </c>
      <c r="AG90" s="201">
        <v>9.9600000000000009</v>
      </c>
      <c r="AH90" s="201">
        <v>0</v>
      </c>
      <c r="AI90" s="201">
        <v>27.09</v>
      </c>
      <c r="AJ90" s="201">
        <v>0</v>
      </c>
      <c r="AK90" s="201">
        <v>49.92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159.30000000000001</v>
      </c>
      <c r="L91" s="201">
        <v>61.41</v>
      </c>
      <c r="M91" s="201">
        <v>0</v>
      </c>
      <c r="N91" s="201">
        <v>28.96</v>
      </c>
      <c r="O91" s="201">
        <v>48.63</v>
      </c>
      <c r="P91" s="201">
        <v>65.13</v>
      </c>
      <c r="Q91" s="201">
        <v>1.52</v>
      </c>
      <c r="R91" s="201">
        <v>5.19</v>
      </c>
      <c r="S91" s="201">
        <v>6.47</v>
      </c>
      <c r="T91" s="201">
        <v>0</v>
      </c>
      <c r="U91" s="201">
        <v>282.44</v>
      </c>
      <c r="V91" s="201">
        <v>5.08</v>
      </c>
      <c r="W91" s="201">
        <v>8.5299999999999994</v>
      </c>
      <c r="X91" s="201">
        <v>36.17</v>
      </c>
      <c r="Y91" s="201">
        <v>0</v>
      </c>
      <c r="Z91" s="201">
        <v>34.04</v>
      </c>
      <c r="AA91" s="201">
        <v>22.11</v>
      </c>
      <c r="AB91" s="201">
        <v>0</v>
      </c>
      <c r="AC91" s="201">
        <v>7.43</v>
      </c>
      <c r="AD91" s="201">
        <v>0</v>
      </c>
      <c r="AE91" s="201">
        <v>0</v>
      </c>
      <c r="AF91" s="201">
        <v>0</v>
      </c>
      <c r="AG91" s="201">
        <v>9.9600000000000009</v>
      </c>
      <c r="AH91" s="201">
        <v>0</v>
      </c>
      <c r="AI91" s="201">
        <v>13.1</v>
      </c>
      <c r="AJ91" s="201">
        <v>0</v>
      </c>
      <c r="AK91" s="201">
        <v>49.92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159.30000000000001</v>
      </c>
      <c r="L92" s="201">
        <v>61.41</v>
      </c>
      <c r="M92" s="201">
        <v>0</v>
      </c>
      <c r="N92" s="201">
        <v>28.96</v>
      </c>
      <c r="O92" s="201">
        <v>48.63</v>
      </c>
      <c r="P92" s="201">
        <v>65.13</v>
      </c>
      <c r="Q92" s="201">
        <v>1.52</v>
      </c>
      <c r="R92" s="201">
        <v>5.19</v>
      </c>
      <c r="S92" s="201">
        <v>6.47</v>
      </c>
      <c r="T92" s="201">
        <v>0</v>
      </c>
      <c r="U92" s="201">
        <v>282.44</v>
      </c>
      <c r="V92" s="201">
        <v>5.08</v>
      </c>
      <c r="W92" s="201">
        <v>8.5299999999999994</v>
      </c>
      <c r="X92" s="201">
        <v>36.17</v>
      </c>
      <c r="Y92" s="201">
        <v>0</v>
      </c>
      <c r="Z92" s="201">
        <v>34.04</v>
      </c>
      <c r="AA92" s="201">
        <v>22.11</v>
      </c>
      <c r="AB92" s="201">
        <v>0</v>
      </c>
      <c r="AC92" s="201">
        <v>7.43</v>
      </c>
      <c r="AD92" s="201">
        <v>0</v>
      </c>
      <c r="AE92" s="201">
        <v>0</v>
      </c>
      <c r="AF92" s="201">
        <v>0</v>
      </c>
      <c r="AG92" s="201">
        <v>9.9600000000000009</v>
      </c>
      <c r="AH92" s="201">
        <v>0</v>
      </c>
      <c r="AI92" s="201">
        <v>14.1</v>
      </c>
      <c r="AJ92" s="201">
        <v>0</v>
      </c>
      <c r="AK92" s="201">
        <v>49.92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159.30000000000001</v>
      </c>
      <c r="L93" s="201">
        <v>61.41</v>
      </c>
      <c r="M93" s="201">
        <v>0</v>
      </c>
      <c r="N93" s="201">
        <v>28.96</v>
      </c>
      <c r="O93" s="201">
        <v>48.63</v>
      </c>
      <c r="P93" s="201">
        <v>65.3</v>
      </c>
      <c r="Q93" s="201">
        <v>1.52</v>
      </c>
      <c r="R93" s="201">
        <v>5.19</v>
      </c>
      <c r="S93" s="201">
        <v>6.47</v>
      </c>
      <c r="T93" s="201">
        <v>0</v>
      </c>
      <c r="U93" s="201">
        <v>282.44</v>
      </c>
      <c r="V93" s="201">
        <v>5.08</v>
      </c>
      <c r="W93" s="201">
        <v>8.5299999999999994</v>
      </c>
      <c r="X93" s="201">
        <v>36.17</v>
      </c>
      <c r="Y93" s="201">
        <v>0</v>
      </c>
      <c r="Z93" s="201">
        <v>34.04</v>
      </c>
      <c r="AA93" s="201">
        <v>22.11</v>
      </c>
      <c r="AB93" s="201">
        <v>0</v>
      </c>
      <c r="AC93" s="201">
        <v>7.43</v>
      </c>
      <c r="AD93" s="201">
        <v>0</v>
      </c>
      <c r="AE93" s="201">
        <v>0</v>
      </c>
      <c r="AF93" s="201">
        <v>0</v>
      </c>
      <c r="AG93" s="201">
        <v>9.9600000000000009</v>
      </c>
      <c r="AH93" s="201">
        <v>0</v>
      </c>
      <c r="AI93" s="201">
        <v>14.1</v>
      </c>
      <c r="AJ93" s="201">
        <v>0</v>
      </c>
      <c r="AK93" s="201">
        <v>49.92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159.30000000000001</v>
      </c>
      <c r="L94" s="201">
        <v>61.41</v>
      </c>
      <c r="M94" s="201">
        <v>0</v>
      </c>
      <c r="N94" s="201">
        <v>28.96</v>
      </c>
      <c r="O94" s="201">
        <v>48.63</v>
      </c>
      <c r="P94" s="201">
        <v>65.3</v>
      </c>
      <c r="Q94" s="201">
        <v>1.52</v>
      </c>
      <c r="R94" s="201">
        <v>5.19</v>
      </c>
      <c r="S94" s="201">
        <v>6.47</v>
      </c>
      <c r="T94" s="201">
        <v>0</v>
      </c>
      <c r="U94" s="201">
        <v>282.44</v>
      </c>
      <c r="V94" s="201">
        <v>5.08</v>
      </c>
      <c r="W94" s="201">
        <v>8.5299999999999994</v>
      </c>
      <c r="X94" s="201">
        <v>36.17</v>
      </c>
      <c r="Y94" s="201">
        <v>0</v>
      </c>
      <c r="Z94" s="201">
        <v>34.04</v>
      </c>
      <c r="AA94" s="201">
        <v>22.11</v>
      </c>
      <c r="AB94" s="201">
        <v>0</v>
      </c>
      <c r="AC94" s="201">
        <v>7.43</v>
      </c>
      <c r="AD94" s="201">
        <v>0</v>
      </c>
      <c r="AE94" s="201">
        <v>0</v>
      </c>
      <c r="AF94" s="201">
        <v>0</v>
      </c>
      <c r="AG94" s="201">
        <v>9.9600000000000009</v>
      </c>
      <c r="AH94" s="201">
        <v>0</v>
      </c>
      <c r="AI94" s="201">
        <v>14.1</v>
      </c>
      <c r="AJ94" s="201">
        <v>0</v>
      </c>
      <c r="AK94" s="201">
        <v>49.92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159.30000000000001</v>
      </c>
      <c r="L95" s="201">
        <v>61.41</v>
      </c>
      <c r="M95" s="201">
        <v>0</v>
      </c>
      <c r="N95" s="201">
        <v>28.96</v>
      </c>
      <c r="O95" s="201">
        <v>48.63</v>
      </c>
      <c r="P95" s="201">
        <v>65.3</v>
      </c>
      <c r="Q95" s="201">
        <v>1.52</v>
      </c>
      <c r="R95" s="201">
        <v>5.19</v>
      </c>
      <c r="S95" s="201">
        <v>6.47</v>
      </c>
      <c r="T95" s="201">
        <v>0</v>
      </c>
      <c r="U95" s="201">
        <v>282.44</v>
      </c>
      <c r="V95" s="201">
        <v>5.08</v>
      </c>
      <c r="W95" s="201">
        <v>8.5299999999999994</v>
      </c>
      <c r="X95" s="201">
        <v>36.17</v>
      </c>
      <c r="Y95" s="201">
        <v>0</v>
      </c>
      <c r="Z95" s="201">
        <v>34.04</v>
      </c>
      <c r="AA95" s="201">
        <v>22.11</v>
      </c>
      <c r="AB95" s="201">
        <v>0</v>
      </c>
      <c r="AC95" s="201">
        <v>7.43</v>
      </c>
      <c r="AD95" s="201">
        <v>0</v>
      </c>
      <c r="AE95" s="201">
        <v>0</v>
      </c>
      <c r="AF95" s="201">
        <v>0</v>
      </c>
      <c r="AG95" s="201">
        <v>9.9600000000000009</v>
      </c>
      <c r="AH95" s="201">
        <v>0</v>
      </c>
      <c r="AI95" s="201">
        <v>14.1</v>
      </c>
      <c r="AJ95" s="201">
        <v>0</v>
      </c>
      <c r="AK95" s="201">
        <v>49.92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159.30000000000001</v>
      </c>
      <c r="L96" s="201">
        <v>61.41</v>
      </c>
      <c r="M96" s="201">
        <v>0</v>
      </c>
      <c r="N96" s="201">
        <v>28.96</v>
      </c>
      <c r="O96" s="201">
        <v>48.63</v>
      </c>
      <c r="P96" s="201">
        <v>65.3</v>
      </c>
      <c r="Q96" s="201">
        <v>1.52</v>
      </c>
      <c r="R96" s="201">
        <v>5.19</v>
      </c>
      <c r="S96" s="201">
        <v>6.47</v>
      </c>
      <c r="T96" s="201">
        <v>0</v>
      </c>
      <c r="U96" s="201">
        <v>282.44</v>
      </c>
      <c r="V96" s="201">
        <v>5.08</v>
      </c>
      <c r="W96" s="201">
        <v>8.5299999999999994</v>
      </c>
      <c r="X96" s="201">
        <v>36.17</v>
      </c>
      <c r="Y96" s="201">
        <v>0</v>
      </c>
      <c r="Z96" s="201">
        <v>34.04</v>
      </c>
      <c r="AA96" s="201">
        <v>22.11</v>
      </c>
      <c r="AB96" s="201">
        <v>0</v>
      </c>
      <c r="AC96" s="201">
        <v>7.43</v>
      </c>
      <c r="AD96" s="201">
        <v>0</v>
      </c>
      <c r="AE96" s="201">
        <v>0</v>
      </c>
      <c r="AF96" s="201">
        <v>0</v>
      </c>
      <c r="AG96" s="201">
        <v>9.9600000000000009</v>
      </c>
      <c r="AH96" s="201">
        <v>0</v>
      </c>
      <c r="AI96" s="201">
        <v>14.1</v>
      </c>
      <c r="AJ96" s="201">
        <v>0</v>
      </c>
      <c r="AK96" s="201">
        <v>49.92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159.30000000000001</v>
      </c>
      <c r="L97" s="201">
        <v>61.41</v>
      </c>
      <c r="M97" s="201">
        <v>0</v>
      </c>
      <c r="N97" s="201">
        <v>28.96</v>
      </c>
      <c r="O97" s="201">
        <v>48.63</v>
      </c>
      <c r="P97" s="201">
        <v>65.3</v>
      </c>
      <c r="Q97" s="201">
        <v>1.52</v>
      </c>
      <c r="R97" s="201">
        <v>5.19</v>
      </c>
      <c r="S97" s="201">
        <v>6.47</v>
      </c>
      <c r="T97" s="201">
        <v>0</v>
      </c>
      <c r="U97" s="201">
        <v>282.44</v>
      </c>
      <c r="V97" s="201">
        <v>5.08</v>
      </c>
      <c r="W97" s="201">
        <v>8.5299999999999994</v>
      </c>
      <c r="X97" s="201">
        <v>36.17</v>
      </c>
      <c r="Y97" s="201">
        <v>0</v>
      </c>
      <c r="Z97" s="201">
        <v>34.04</v>
      </c>
      <c r="AA97" s="201">
        <v>22.11</v>
      </c>
      <c r="AB97" s="201">
        <v>0</v>
      </c>
      <c r="AC97" s="201">
        <v>7.43</v>
      </c>
      <c r="AD97" s="201">
        <v>0</v>
      </c>
      <c r="AE97" s="201">
        <v>0</v>
      </c>
      <c r="AF97" s="201">
        <v>0</v>
      </c>
      <c r="AG97" s="201">
        <v>9.9600000000000009</v>
      </c>
      <c r="AH97" s="201">
        <v>0</v>
      </c>
      <c r="AI97" s="201">
        <v>13.1</v>
      </c>
      <c r="AJ97" s="201">
        <v>0</v>
      </c>
      <c r="AK97" s="201">
        <v>49.92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159.30000000000001</v>
      </c>
      <c r="L98" s="201">
        <v>61.41</v>
      </c>
      <c r="M98" s="201">
        <v>0</v>
      </c>
      <c r="N98" s="201">
        <v>28.96</v>
      </c>
      <c r="O98" s="201">
        <v>48.63</v>
      </c>
      <c r="P98" s="201">
        <v>65.3</v>
      </c>
      <c r="Q98" s="201">
        <v>1.52</v>
      </c>
      <c r="R98" s="201">
        <v>5.19</v>
      </c>
      <c r="S98" s="201">
        <v>6.47</v>
      </c>
      <c r="T98" s="201">
        <v>0</v>
      </c>
      <c r="U98" s="201">
        <v>282.44</v>
      </c>
      <c r="V98" s="201">
        <v>5.08</v>
      </c>
      <c r="W98" s="201">
        <v>8.5299999999999994</v>
      </c>
      <c r="X98" s="201">
        <v>36.17</v>
      </c>
      <c r="Y98" s="201">
        <v>0</v>
      </c>
      <c r="Z98" s="201">
        <v>34.04</v>
      </c>
      <c r="AA98" s="201">
        <v>22.11</v>
      </c>
      <c r="AB98" s="201">
        <v>0</v>
      </c>
      <c r="AC98" s="201">
        <v>7.43</v>
      </c>
      <c r="AD98" s="201">
        <v>0</v>
      </c>
      <c r="AE98" s="201">
        <v>0</v>
      </c>
      <c r="AF98" s="201">
        <v>0</v>
      </c>
      <c r="AG98" s="201">
        <v>9.9600000000000009</v>
      </c>
      <c r="AH98" s="201">
        <v>0</v>
      </c>
      <c r="AI98" s="201">
        <v>14.1</v>
      </c>
      <c r="AJ98" s="201">
        <v>0</v>
      </c>
      <c r="AK98" s="201">
        <v>49.92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3.2250000000000003E-4</v>
      </c>
      <c r="K99">
        <f t="shared" si="0"/>
        <v>3.4315649999999942</v>
      </c>
      <c r="L99">
        <f t="shared" si="0"/>
        <v>1.3283799999999981</v>
      </c>
      <c r="M99">
        <f t="shared" si="0"/>
        <v>0</v>
      </c>
      <c r="N99">
        <f t="shared" si="0"/>
        <v>0.69504000000000066</v>
      </c>
      <c r="O99">
        <f t="shared" si="0"/>
        <v>1.1671200000000019</v>
      </c>
      <c r="P99">
        <f t="shared" si="0"/>
        <v>1.5780200000000004</v>
      </c>
      <c r="Q99">
        <f t="shared" si="0"/>
        <v>3.5710000000000006E-2</v>
      </c>
      <c r="R99">
        <f t="shared" si="0"/>
        <v>0.11461999999999996</v>
      </c>
      <c r="S99">
        <f t="shared" si="0"/>
        <v>0.14291000000000031</v>
      </c>
      <c r="T99">
        <f t="shared" si="0"/>
        <v>0</v>
      </c>
      <c r="U99">
        <f t="shared" si="0"/>
        <v>6.7785599999999908</v>
      </c>
      <c r="V99">
        <f t="shared" si="0"/>
        <v>0.12219999999999981</v>
      </c>
      <c r="W99">
        <f t="shared" si="0"/>
        <v>0.2049099999999997</v>
      </c>
      <c r="X99">
        <f t="shared" si="0"/>
        <v>0.86873000000000089</v>
      </c>
      <c r="Y99">
        <f t="shared" si="0"/>
        <v>0</v>
      </c>
      <c r="Z99">
        <f t="shared" si="0"/>
        <v>0.63366999999999962</v>
      </c>
      <c r="AA99">
        <f t="shared" si="0"/>
        <v>0.50022749999999894</v>
      </c>
      <c r="AB99">
        <f t="shared" si="0"/>
        <v>0</v>
      </c>
      <c r="AC99">
        <f t="shared" si="0"/>
        <v>0.22126999999999977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0.23904000000000031</v>
      </c>
      <c r="AH99">
        <f t="shared" si="0"/>
        <v>0</v>
      </c>
      <c r="AI99">
        <f t="shared" si="0"/>
        <v>0.39189249999999975</v>
      </c>
      <c r="AJ99">
        <f t="shared" si="0"/>
        <v>0</v>
      </c>
      <c r="AK99">
        <f t="shared" si="0"/>
        <v>1.1875750000000016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0.27314249999999995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12.01</v>
      </c>
      <c r="K3" s="201">
        <v>4.83</v>
      </c>
      <c r="L3" s="201">
        <v>452.72</v>
      </c>
      <c r="M3" s="201">
        <v>27.25</v>
      </c>
      <c r="N3" s="201">
        <v>34.979999999999997</v>
      </c>
      <c r="O3" s="201">
        <v>0</v>
      </c>
      <c r="P3" s="201">
        <v>41.26</v>
      </c>
      <c r="Q3" s="201">
        <v>1.78</v>
      </c>
      <c r="R3" s="201">
        <v>5.64</v>
      </c>
      <c r="S3" s="201">
        <v>7.82</v>
      </c>
      <c r="T3" s="201">
        <v>0</v>
      </c>
      <c r="U3" s="201">
        <v>61.81</v>
      </c>
      <c r="V3" s="201">
        <v>6.14</v>
      </c>
      <c r="W3" s="201">
        <v>10.31</v>
      </c>
      <c r="X3" s="201">
        <v>43.69</v>
      </c>
      <c r="Y3" s="201">
        <v>0</v>
      </c>
      <c r="Z3" s="201">
        <v>0</v>
      </c>
      <c r="AA3" s="201">
        <v>26.71</v>
      </c>
      <c r="AB3" s="201">
        <v>0</v>
      </c>
      <c r="AC3" s="201">
        <v>11</v>
      </c>
      <c r="AD3" s="201">
        <v>0</v>
      </c>
      <c r="AE3" s="201">
        <v>0</v>
      </c>
      <c r="AF3" s="201">
        <v>0</v>
      </c>
      <c r="AG3" s="201">
        <v>11.95</v>
      </c>
      <c r="AH3" s="201">
        <v>0</v>
      </c>
      <c r="AI3" s="201">
        <v>19</v>
      </c>
      <c r="AJ3" s="201">
        <v>0</v>
      </c>
      <c r="AK3" s="201">
        <v>50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12.01</v>
      </c>
      <c r="K4" s="201">
        <v>4.83</v>
      </c>
      <c r="L4" s="201">
        <v>454.65</v>
      </c>
      <c r="M4" s="201">
        <v>27.25</v>
      </c>
      <c r="N4" s="201">
        <v>34.979999999999997</v>
      </c>
      <c r="O4" s="201">
        <v>0</v>
      </c>
      <c r="P4" s="201">
        <v>41.26</v>
      </c>
      <c r="Q4" s="201">
        <v>1.78</v>
      </c>
      <c r="R4" s="201">
        <v>5.64</v>
      </c>
      <c r="S4" s="201">
        <v>7.82</v>
      </c>
      <c r="T4" s="201">
        <v>0</v>
      </c>
      <c r="U4" s="201">
        <v>61.81</v>
      </c>
      <c r="V4" s="201">
        <v>6.14</v>
      </c>
      <c r="W4" s="201">
        <v>10.31</v>
      </c>
      <c r="X4" s="201">
        <v>43.69</v>
      </c>
      <c r="Y4" s="201">
        <v>0</v>
      </c>
      <c r="Z4" s="201">
        <v>0</v>
      </c>
      <c r="AA4" s="201">
        <v>26.71</v>
      </c>
      <c r="AB4" s="201">
        <v>0</v>
      </c>
      <c r="AC4" s="201">
        <v>11</v>
      </c>
      <c r="AD4" s="201">
        <v>0</v>
      </c>
      <c r="AE4" s="201">
        <v>0</v>
      </c>
      <c r="AF4" s="201">
        <v>0</v>
      </c>
      <c r="AG4" s="201">
        <v>11.95</v>
      </c>
      <c r="AH4" s="201">
        <v>0</v>
      </c>
      <c r="AI4" s="201">
        <v>19</v>
      </c>
      <c r="AJ4" s="201">
        <v>0</v>
      </c>
      <c r="AK4" s="201">
        <v>50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12.01</v>
      </c>
      <c r="K5" s="201">
        <v>4.83</v>
      </c>
      <c r="L5" s="201">
        <v>460.44</v>
      </c>
      <c r="M5" s="201">
        <v>27.25</v>
      </c>
      <c r="N5" s="201">
        <v>34.979999999999997</v>
      </c>
      <c r="O5" s="201">
        <v>0</v>
      </c>
      <c r="P5" s="201">
        <v>41.26</v>
      </c>
      <c r="Q5" s="201">
        <v>1.78</v>
      </c>
      <c r="R5" s="201">
        <v>5.64</v>
      </c>
      <c r="S5" s="201">
        <v>7.82</v>
      </c>
      <c r="T5" s="201">
        <v>0</v>
      </c>
      <c r="U5" s="201">
        <v>61.81</v>
      </c>
      <c r="V5" s="201">
        <v>6.14</v>
      </c>
      <c r="W5" s="201">
        <v>10.31</v>
      </c>
      <c r="X5" s="201">
        <v>43.69</v>
      </c>
      <c r="Y5" s="201">
        <v>0</v>
      </c>
      <c r="Z5" s="201">
        <v>0</v>
      </c>
      <c r="AA5" s="201">
        <v>26.71</v>
      </c>
      <c r="AB5" s="201">
        <v>0</v>
      </c>
      <c r="AC5" s="201">
        <v>11</v>
      </c>
      <c r="AD5" s="201">
        <v>0</v>
      </c>
      <c r="AE5" s="201">
        <v>0</v>
      </c>
      <c r="AF5" s="201">
        <v>0</v>
      </c>
      <c r="AG5" s="201">
        <v>11.95</v>
      </c>
      <c r="AH5" s="201">
        <v>0</v>
      </c>
      <c r="AI5" s="201">
        <v>19</v>
      </c>
      <c r="AJ5" s="201">
        <v>0</v>
      </c>
      <c r="AK5" s="201">
        <v>50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12.01</v>
      </c>
      <c r="K6" s="201">
        <v>4.83</v>
      </c>
      <c r="L6" s="201">
        <v>460.44</v>
      </c>
      <c r="M6" s="201">
        <v>27.25</v>
      </c>
      <c r="N6" s="201">
        <v>34.979999999999997</v>
      </c>
      <c r="O6" s="201">
        <v>0</v>
      </c>
      <c r="P6" s="201">
        <v>41.26</v>
      </c>
      <c r="Q6" s="201">
        <v>1.78</v>
      </c>
      <c r="R6" s="201">
        <v>5.64</v>
      </c>
      <c r="S6" s="201">
        <v>7.82</v>
      </c>
      <c r="T6" s="201">
        <v>0</v>
      </c>
      <c r="U6" s="201">
        <v>61.81</v>
      </c>
      <c r="V6" s="201">
        <v>6.14</v>
      </c>
      <c r="W6" s="201">
        <v>10.31</v>
      </c>
      <c r="X6" s="201">
        <v>43.69</v>
      </c>
      <c r="Y6" s="201">
        <v>0</v>
      </c>
      <c r="Z6" s="201">
        <v>0</v>
      </c>
      <c r="AA6" s="201">
        <v>26.71</v>
      </c>
      <c r="AB6" s="201">
        <v>0</v>
      </c>
      <c r="AC6" s="201">
        <v>11</v>
      </c>
      <c r="AD6" s="201">
        <v>0</v>
      </c>
      <c r="AE6" s="201">
        <v>0</v>
      </c>
      <c r="AF6" s="201">
        <v>0</v>
      </c>
      <c r="AG6" s="201">
        <v>11.95</v>
      </c>
      <c r="AH6" s="201">
        <v>0</v>
      </c>
      <c r="AI6" s="201">
        <v>19</v>
      </c>
      <c r="AJ6" s="201">
        <v>0</v>
      </c>
      <c r="AK6" s="201">
        <v>50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12.01</v>
      </c>
      <c r="K7" s="201">
        <v>4.83</v>
      </c>
      <c r="L7" s="201">
        <v>452.72</v>
      </c>
      <c r="M7" s="201">
        <v>27.25</v>
      </c>
      <c r="N7" s="201">
        <v>34.979999999999997</v>
      </c>
      <c r="O7" s="201">
        <v>0</v>
      </c>
      <c r="P7" s="201">
        <v>41.26</v>
      </c>
      <c r="Q7" s="201">
        <v>1.78</v>
      </c>
      <c r="R7" s="201">
        <v>4.6399999999999997</v>
      </c>
      <c r="S7" s="201">
        <v>7.82</v>
      </c>
      <c r="T7" s="201">
        <v>0</v>
      </c>
      <c r="U7" s="201">
        <v>61.81</v>
      </c>
      <c r="V7" s="201">
        <v>6.14</v>
      </c>
      <c r="W7" s="201">
        <v>10.31</v>
      </c>
      <c r="X7" s="201">
        <v>43.69</v>
      </c>
      <c r="Y7" s="201">
        <v>0</v>
      </c>
      <c r="Z7" s="201">
        <v>0</v>
      </c>
      <c r="AA7" s="201">
        <v>26.71</v>
      </c>
      <c r="AB7" s="201">
        <v>0</v>
      </c>
      <c r="AC7" s="201">
        <v>11</v>
      </c>
      <c r="AD7" s="201">
        <v>0</v>
      </c>
      <c r="AE7" s="201">
        <v>0</v>
      </c>
      <c r="AF7" s="201">
        <v>0</v>
      </c>
      <c r="AG7" s="201">
        <v>11.95</v>
      </c>
      <c r="AH7" s="201">
        <v>0</v>
      </c>
      <c r="AI7" s="201">
        <v>19</v>
      </c>
      <c r="AJ7" s="201">
        <v>0</v>
      </c>
      <c r="AK7" s="201">
        <v>50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12.01</v>
      </c>
      <c r="K8" s="201">
        <v>4.83</v>
      </c>
      <c r="L8" s="201">
        <v>445</v>
      </c>
      <c r="M8" s="201">
        <v>27.25</v>
      </c>
      <c r="N8" s="201">
        <v>34.979999999999997</v>
      </c>
      <c r="O8" s="201">
        <v>0</v>
      </c>
      <c r="P8" s="201">
        <v>41.26</v>
      </c>
      <c r="Q8" s="201">
        <v>1.78</v>
      </c>
      <c r="R8" s="201">
        <v>4.6399999999999997</v>
      </c>
      <c r="S8" s="201">
        <v>7.82</v>
      </c>
      <c r="T8" s="201">
        <v>0</v>
      </c>
      <c r="U8" s="201">
        <v>61.81</v>
      </c>
      <c r="V8" s="201">
        <v>6.14</v>
      </c>
      <c r="W8" s="201">
        <v>10.31</v>
      </c>
      <c r="X8" s="201">
        <v>43.69</v>
      </c>
      <c r="Y8" s="201">
        <v>0</v>
      </c>
      <c r="Z8" s="201">
        <v>0</v>
      </c>
      <c r="AA8" s="201">
        <v>26.71</v>
      </c>
      <c r="AB8" s="201">
        <v>0</v>
      </c>
      <c r="AC8" s="201">
        <v>11</v>
      </c>
      <c r="AD8" s="201">
        <v>0</v>
      </c>
      <c r="AE8" s="201">
        <v>0</v>
      </c>
      <c r="AF8" s="201">
        <v>0</v>
      </c>
      <c r="AG8" s="201">
        <v>11.95</v>
      </c>
      <c r="AH8" s="201">
        <v>0</v>
      </c>
      <c r="AI8" s="201">
        <v>19</v>
      </c>
      <c r="AJ8" s="201">
        <v>0</v>
      </c>
      <c r="AK8" s="201">
        <v>50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12.01</v>
      </c>
      <c r="K9" s="201">
        <v>4.83</v>
      </c>
      <c r="L9" s="201">
        <v>444.03</v>
      </c>
      <c r="M9" s="201">
        <v>27.25</v>
      </c>
      <c r="N9" s="201">
        <v>34.979999999999997</v>
      </c>
      <c r="O9" s="201">
        <v>0</v>
      </c>
      <c r="P9" s="201">
        <v>41.26</v>
      </c>
      <c r="Q9" s="201">
        <v>1.78</v>
      </c>
      <c r="R9" s="201">
        <v>4.6399999999999997</v>
      </c>
      <c r="S9" s="201">
        <v>7.82</v>
      </c>
      <c r="T9" s="201">
        <v>0</v>
      </c>
      <c r="U9" s="201">
        <v>61.81</v>
      </c>
      <c r="V9" s="201">
        <v>6.14</v>
      </c>
      <c r="W9" s="201">
        <v>10.31</v>
      </c>
      <c r="X9" s="201">
        <v>43.69</v>
      </c>
      <c r="Y9" s="201">
        <v>0</v>
      </c>
      <c r="Z9" s="201">
        <v>0</v>
      </c>
      <c r="AA9" s="201">
        <v>26.71</v>
      </c>
      <c r="AB9" s="201">
        <v>0</v>
      </c>
      <c r="AC9" s="201">
        <v>8.5299999999999994</v>
      </c>
      <c r="AD9" s="201">
        <v>0</v>
      </c>
      <c r="AE9" s="201">
        <v>0</v>
      </c>
      <c r="AF9" s="201">
        <v>0</v>
      </c>
      <c r="AG9" s="201">
        <v>11.95</v>
      </c>
      <c r="AH9" s="201">
        <v>0</v>
      </c>
      <c r="AI9" s="201">
        <v>19</v>
      </c>
      <c r="AJ9" s="201">
        <v>0</v>
      </c>
      <c r="AK9" s="201">
        <v>50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12.01</v>
      </c>
      <c r="K10" s="201">
        <v>4.83</v>
      </c>
      <c r="L10" s="201">
        <v>446.93</v>
      </c>
      <c r="M10" s="201">
        <v>27.25</v>
      </c>
      <c r="N10" s="201">
        <v>34.979999999999997</v>
      </c>
      <c r="O10" s="201">
        <v>0</v>
      </c>
      <c r="P10" s="201">
        <v>41.26</v>
      </c>
      <c r="Q10" s="201">
        <v>1.78</v>
      </c>
      <c r="R10" s="201">
        <v>4.6399999999999997</v>
      </c>
      <c r="S10" s="201">
        <v>7.82</v>
      </c>
      <c r="T10" s="201">
        <v>0</v>
      </c>
      <c r="U10" s="201">
        <v>61.81</v>
      </c>
      <c r="V10" s="201">
        <v>6.14</v>
      </c>
      <c r="W10" s="201">
        <v>10.31</v>
      </c>
      <c r="X10" s="201">
        <v>43.69</v>
      </c>
      <c r="Y10" s="201">
        <v>0</v>
      </c>
      <c r="Z10" s="201">
        <v>0</v>
      </c>
      <c r="AA10" s="201">
        <v>26.71</v>
      </c>
      <c r="AB10" s="201">
        <v>0</v>
      </c>
      <c r="AC10" s="201">
        <v>11</v>
      </c>
      <c r="AD10" s="201">
        <v>0</v>
      </c>
      <c r="AE10" s="201">
        <v>0</v>
      </c>
      <c r="AF10" s="201">
        <v>0</v>
      </c>
      <c r="AG10" s="201">
        <v>11.95</v>
      </c>
      <c r="AH10" s="201">
        <v>0</v>
      </c>
      <c r="AI10" s="201">
        <v>19</v>
      </c>
      <c r="AJ10" s="201">
        <v>0</v>
      </c>
      <c r="AK10" s="201">
        <v>50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14.87</v>
      </c>
      <c r="K11" s="201">
        <v>4.83</v>
      </c>
      <c r="L11" s="201">
        <v>446.93</v>
      </c>
      <c r="M11" s="201">
        <v>27.25</v>
      </c>
      <c r="N11" s="201">
        <v>34.979999999999997</v>
      </c>
      <c r="O11" s="201">
        <v>0</v>
      </c>
      <c r="P11" s="201">
        <v>41.26</v>
      </c>
      <c r="Q11" s="201">
        <v>1.78</v>
      </c>
      <c r="R11" s="201">
        <v>5.64</v>
      </c>
      <c r="S11" s="201">
        <v>7.82</v>
      </c>
      <c r="T11" s="201">
        <v>0</v>
      </c>
      <c r="U11" s="201">
        <v>61.81</v>
      </c>
      <c r="V11" s="201">
        <v>6.14</v>
      </c>
      <c r="W11" s="201">
        <v>10.31</v>
      </c>
      <c r="X11" s="201">
        <v>43.69</v>
      </c>
      <c r="Y11" s="201">
        <v>0</v>
      </c>
      <c r="Z11" s="201">
        <v>0</v>
      </c>
      <c r="AA11" s="201">
        <v>26.71</v>
      </c>
      <c r="AB11" s="201">
        <v>0</v>
      </c>
      <c r="AC11" s="201">
        <v>11</v>
      </c>
      <c r="AD11" s="201">
        <v>0</v>
      </c>
      <c r="AE11" s="201">
        <v>0</v>
      </c>
      <c r="AF11" s="201">
        <v>0</v>
      </c>
      <c r="AG11" s="201">
        <v>11.95</v>
      </c>
      <c r="AH11" s="201">
        <v>0</v>
      </c>
      <c r="AI11" s="201">
        <v>19</v>
      </c>
      <c r="AJ11" s="201">
        <v>0</v>
      </c>
      <c r="AK11" s="201">
        <v>50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14.87</v>
      </c>
      <c r="K12" s="201">
        <v>4.83</v>
      </c>
      <c r="L12" s="201">
        <v>448.86</v>
      </c>
      <c r="M12" s="201">
        <v>27.25</v>
      </c>
      <c r="N12" s="201">
        <v>34.979999999999997</v>
      </c>
      <c r="O12" s="201">
        <v>0</v>
      </c>
      <c r="P12" s="201">
        <v>41.26</v>
      </c>
      <c r="Q12" s="201">
        <v>1.78</v>
      </c>
      <c r="R12" s="201">
        <v>5.64</v>
      </c>
      <c r="S12" s="201">
        <v>7.82</v>
      </c>
      <c r="T12" s="201">
        <v>0</v>
      </c>
      <c r="U12" s="201">
        <v>61.81</v>
      </c>
      <c r="V12" s="201">
        <v>6.14</v>
      </c>
      <c r="W12" s="201">
        <v>10.31</v>
      </c>
      <c r="X12" s="201">
        <v>43.69</v>
      </c>
      <c r="Y12" s="201">
        <v>0</v>
      </c>
      <c r="Z12" s="201">
        <v>0</v>
      </c>
      <c r="AA12" s="201">
        <v>26.71</v>
      </c>
      <c r="AB12" s="201">
        <v>0</v>
      </c>
      <c r="AC12" s="201">
        <v>8.5299999999999994</v>
      </c>
      <c r="AD12" s="201">
        <v>0</v>
      </c>
      <c r="AE12" s="201">
        <v>0</v>
      </c>
      <c r="AF12" s="201">
        <v>0</v>
      </c>
      <c r="AG12" s="201">
        <v>11.95</v>
      </c>
      <c r="AH12" s="201">
        <v>0</v>
      </c>
      <c r="AI12" s="201">
        <v>16.79</v>
      </c>
      <c r="AJ12" s="201">
        <v>0</v>
      </c>
      <c r="AK12" s="201">
        <v>50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14.87</v>
      </c>
      <c r="K13" s="201">
        <v>4.83</v>
      </c>
      <c r="L13" s="201">
        <v>450.79</v>
      </c>
      <c r="M13" s="201">
        <v>27.25</v>
      </c>
      <c r="N13" s="201">
        <v>34.979999999999997</v>
      </c>
      <c r="O13" s="201">
        <v>0</v>
      </c>
      <c r="P13" s="201">
        <v>41.26</v>
      </c>
      <c r="Q13" s="201">
        <v>1.78</v>
      </c>
      <c r="R13" s="201">
        <v>5.64</v>
      </c>
      <c r="S13" s="201">
        <v>7.82</v>
      </c>
      <c r="T13" s="201">
        <v>0</v>
      </c>
      <c r="U13" s="201">
        <v>61.81</v>
      </c>
      <c r="V13" s="201">
        <v>6.14</v>
      </c>
      <c r="W13" s="201">
        <v>10.31</v>
      </c>
      <c r="X13" s="201">
        <v>43.69</v>
      </c>
      <c r="Y13" s="201">
        <v>0</v>
      </c>
      <c r="Z13" s="201">
        <v>0</v>
      </c>
      <c r="AA13" s="201">
        <v>26.71</v>
      </c>
      <c r="AB13" s="201">
        <v>0</v>
      </c>
      <c r="AC13" s="201">
        <v>11</v>
      </c>
      <c r="AD13" s="201">
        <v>0</v>
      </c>
      <c r="AE13" s="201">
        <v>0</v>
      </c>
      <c r="AF13" s="201">
        <v>0</v>
      </c>
      <c r="AG13" s="201">
        <v>11.95</v>
      </c>
      <c r="AH13" s="201">
        <v>0</v>
      </c>
      <c r="AI13" s="201">
        <v>19</v>
      </c>
      <c r="AJ13" s="201">
        <v>0</v>
      </c>
      <c r="AK13" s="201">
        <v>50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14.87</v>
      </c>
      <c r="K14" s="201">
        <v>4.83</v>
      </c>
      <c r="L14" s="201">
        <v>446.93</v>
      </c>
      <c r="M14" s="201">
        <v>27.25</v>
      </c>
      <c r="N14" s="201">
        <v>34.979999999999997</v>
      </c>
      <c r="O14" s="201">
        <v>0</v>
      </c>
      <c r="P14" s="201">
        <v>41.26</v>
      </c>
      <c r="Q14" s="201">
        <v>1.78</v>
      </c>
      <c r="R14" s="201">
        <v>5.64</v>
      </c>
      <c r="S14" s="201">
        <v>7.82</v>
      </c>
      <c r="T14" s="201">
        <v>0</v>
      </c>
      <c r="U14" s="201">
        <v>61.81</v>
      </c>
      <c r="V14" s="201">
        <v>6.14</v>
      </c>
      <c r="W14" s="201">
        <v>10.31</v>
      </c>
      <c r="X14" s="201">
        <v>43.69</v>
      </c>
      <c r="Y14" s="201">
        <v>0</v>
      </c>
      <c r="Z14" s="201">
        <v>0</v>
      </c>
      <c r="AA14" s="201">
        <v>26.71</v>
      </c>
      <c r="AB14" s="201">
        <v>0</v>
      </c>
      <c r="AC14" s="201">
        <v>11</v>
      </c>
      <c r="AD14" s="201">
        <v>0</v>
      </c>
      <c r="AE14" s="201">
        <v>0</v>
      </c>
      <c r="AF14" s="201">
        <v>0</v>
      </c>
      <c r="AG14" s="201">
        <v>11.95</v>
      </c>
      <c r="AH14" s="201">
        <v>0</v>
      </c>
      <c r="AI14" s="201">
        <v>19</v>
      </c>
      <c r="AJ14" s="201">
        <v>0</v>
      </c>
      <c r="AK14" s="201">
        <v>50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14.87</v>
      </c>
      <c r="K15" s="201">
        <v>4.83</v>
      </c>
      <c r="L15" s="201">
        <v>439.21</v>
      </c>
      <c r="M15" s="201">
        <v>27.25</v>
      </c>
      <c r="N15" s="201">
        <v>34.979999999999997</v>
      </c>
      <c r="O15" s="201">
        <v>0</v>
      </c>
      <c r="P15" s="201">
        <v>41.26</v>
      </c>
      <c r="Q15" s="201">
        <v>1.78</v>
      </c>
      <c r="R15" s="201">
        <v>5.64</v>
      </c>
      <c r="S15" s="201">
        <v>7.82</v>
      </c>
      <c r="T15" s="201">
        <v>0</v>
      </c>
      <c r="U15" s="201">
        <v>61.81</v>
      </c>
      <c r="V15" s="201">
        <v>6.14</v>
      </c>
      <c r="W15" s="201">
        <v>10.31</v>
      </c>
      <c r="X15" s="201">
        <v>43.69</v>
      </c>
      <c r="Y15" s="201">
        <v>0</v>
      </c>
      <c r="Z15" s="201">
        <v>0</v>
      </c>
      <c r="AA15" s="201">
        <v>26.71</v>
      </c>
      <c r="AB15" s="201">
        <v>0</v>
      </c>
      <c r="AC15" s="201">
        <v>11</v>
      </c>
      <c r="AD15" s="201">
        <v>0</v>
      </c>
      <c r="AE15" s="201">
        <v>0</v>
      </c>
      <c r="AF15" s="201">
        <v>0</v>
      </c>
      <c r="AG15" s="201">
        <v>11.95</v>
      </c>
      <c r="AH15" s="201">
        <v>0</v>
      </c>
      <c r="AI15" s="201">
        <v>19</v>
      </c>
      <c r="AJ15" s="201">
        <v>0</v>
      </c>
      <c r="AK15" s="201">
        <v>50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14.87</v>
      </c>
      <c r="K16" s="201">
        <v>4.83</v>
      </c>
      <c r="L16" s="201">
        <v>448.86</v>
      </c>
      <c r="M16" s="201">
        <v>27.25</v>
      </c>
      <c r="N16" s="201">
        <v>34.979999999999997</v>
      </c>
      <c r="O16" s="201">
        <v>0</v>
      </c>
      <c r="P16" s="201">
        <v>41.26</v>
      </c>
      <c r="Q16" s="201">
        <v>1.78</v>
      </c>
      <c r="R16" s="201">
        <v>5.64</v>
      </c>
      <c r="S16" s="201">
        <v>7.82</v>
      </c>
      <c r="T16" s="201">
        <v>0</v>
      </c>
      <c r="U16" s="201">
        <v>61.81</v>
      </c>
      <c r="V16" s="201">
        <v>6.14</v>
      </c>
      <c r="W16" s="201">
        <v>10.31</v>
      </c>
      <c r="X16" s="201">
        <v>43.69</v>
      </c>
      <c r="Y16" s="201">
        <v>0</v>
      </c>
      <c r="Z16" s="201">
        <v>0</v>
      </c>
      <c r="AA16" s="201">
        <v>26.71</v>
      </c>
      <c r="AB16" s="201">
        <v>0</v>
      </c>
      <c r="AC16" s="201">
        <v>11</v>
      </c>
      <c r="AD16" s="201">
        <v>0</v>
      </c>
      <c r="AE16" s="201">
        <v>0</v>
      </c>
      <c r="AF16" s="201">
        <v>0</v>
      </c>
      <c r="AG16" s="201">
        <v>11.95</v>
      </c>
      <c r="AH16" s="201">
        <v>0</v>
      </c>
      <c r="AI16" s="201">
        <v>19</v>
      </c>
      <c r="AJ16" s="201">
        <v>0</v>
      </c>
      <c r="AK16" s="201">
        <v>50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14.87</v>
      </c>
      <c r="K17" s="201">
        <v>4.83</v>
      </c>
      <c r="L17" s="201">
        <v>450.79</v>
      </c>
      <c r="M17" s="201">
        <v>27.25</v>
      </c>
      <c r="N17" s="201">
        <v>34.979999999999997</v>
      </c>
      <c r="O17" s="201">
        <v>0</v>
      </c>
      <c r="P17" s="201">
        <v>41.26</v>
      </c>
      <c r="Q17" s="201">
        <v>1.78</v>
      </c>
      <c r="R17" s="201">
        <v>5.64</v>
      </c>
      <c r="S17" s="201">
        <v>7.82</v>
      </c>
      <c r="T17" s="201">
        <v>0</v>
      </c>
      <c r="U17" s="201">
        <v>61.81</v>
      </c>
      <c r="V17" s="201">
        <v>6.14</v>
      </c>
      <c r="W17" s="201">
        <v>10.31</v>
      </c>
      <c r="X17" s="201">
        <v>43.69</v>
      </c>
      <c r="Y17" s="201">
        <v>0</v>
      </c>
      <c r="Z17" s="201">
        <v>0</v>
      </c>
      <c r="AA17" s="201">
        <v>26.71</v>
      </c>
      <c r="AB17" s="201">
        <v>0</v>
      </c>
      <c r="AC17" s="201">
        <v>11</v>
      </c>
      <c r="AD17" s="201">
        <v>0</v>
      </c>
      <c r="AE17" s="201">
        <v>0</v>
      </c>
      <c r="AF17" s="201">
        <v>0</v>
      </c>
      <c r="AG17" s="201">
        <v>11.95</v>
      </c>
      <c r="AH17" s="201">
        <v>0</v>
      </c>
      <c r="AI17" s="201">
        <v>19</v>
      </c>
      <c r="AJ17" s="201">
        <v>0</v>
      </c>
      <c r="AK17" s="201">
        <v>50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14.87</v>
      </c>
      <c r="K18" s="201">
        <v>4.83</v>
      </c>
      <c r="L18" s="201">
        <v>454.65</v>
      </c>
      <c r="M18" s="201">
        <v>27.25</v>
      </c>
      <c r="N18" s="201">
        <v>34.979999999999997</v>
      </c>
      <c r="O18" s="201">
        <v>0</v>
      </c>
      <c r="P18" s="201">
        <v>41.26</v>
      </c>
      <c r="Q18" s="201">
        <v>1.78</v>
      </c>
      <c r="R18" s="201">
        <v>5.64</v>
      </c>
      <c r="S18" s="201">
        <v>7.82</v>
      </c>
      <c r="T18" s="201">
        <v>0</v>
      </c>
      <c r="U18" s="201">
        <v>61.81</v>
      </c>
      <c r="V18" s="201">
        <v>6.14</v>
      </c>
      <c r="W18" s="201">
        <v>10.31</v>
      </c>
      <c r="X18" s="201">
        <v>43.69</v>
      </c>
      <c r="Y18" s="201">
        <v>0</v>
      </c>
      <c r="Z18" s="201">
        <v>0</v>
      </c>
      <c r="AA18" s="201">
        <v>26.71</v>
      </c>
      <c r="AB18" s="201">
        <v>0</v>
      </c>
      <c r="AC18" s="201">
        <v>11</v>
      </c>
      <c r="AD18" s="201">
        <v>0</v>
      </c>
      <c r="AE18" s="201">
        <v>0</v>
      </c>
      <c r="AF18" s="201">
        <v>0</v>
      </c>
      <c r="AG18" s="201">
        <v>11.95</v>
      </c>
      <c r="AH18" s="201">
        <v>0</v>
      </c>
      <c r="AI18" s="201">
        <v>19</v>
      </c>
      <c r="AJ18" s="201">
        <v>0</v>
      </c>
      <c r="AK18" s="201">
        <v>50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14.87</v>
      </c>
      <c r="K19" s="201">
        <v>4.83</v>
      </c>
      <c r="L19" s="201">
        <v>456.58</v>
      </c>
      <c r="M19" s="201">
        <v>27.25</v>
      </c>
      <c r="N19" s="201">
        <v>34.979999999999997</v>
      </c>
      <c r="O19" s="201">
        <v>0</v>
      </c>
      <c r="P19" s="201">
        <v>41.26</v>
      </c>
      <c r="Q19" s="201">
        <v>1.78</v>
      </c>
      <c r="R19" s="201">
        <v>5.63</v>
      </c>
      <c r="S19" s="201">
        <v>7.82</v>
      </c>
      <c r="T19" s="201">
        <v>0</v>
      </c>
      <c r="U19" s="201">
        <v>61.81</v>
      </c>
      <c r="V19" s="201">
        <v>6.14</v>
      </c>
      <c r="W19" s="201">
        <v>10.31</v>
      </c>
      <c r="X19" s="201">
        <v>43.69</v>
      </c>
      <c r="Y19" s="201">
        <v>0</v>
      </c>
      <c r="Z19" s="201">
        <v>0</v>
      </c>
      <c r="AA19" s="201">
        <v>26.71</v>
      </c>
      <c r="AB19" s="201">
        <v>0</v>
      </c>
      <c r="AC19" s="201">
        <v>8.5299999999999994</v>
      </c>
      <c r="AD19" s="201">
        <v>0</v>
      </c>
      <c r="AE19" s="201">
        <v>0</v>
      </c>
      <c r="AF19" s="201">
        <v>0</v>
      </c>
      <c r="AG19" s="201">
        <v>11.95</v>
      </c>
      <c r="AH19" s="201">
        <v>0</v>
      </c>
      <c r="AI19" s="201">
        <v>17.64</v>
      </c>
      <c r="AJ19" s="201">
        <v>0</v>
      </c>
      <c r="AK19" s="201">
        <v>50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14.87</v>
      </c>
      <c r="K20" s="201">
        <v>4.83</v>
      </c>
      <c r="L20" s="201">
        <v>462.37</v>
      </c>
      <c r="M20" s="201">
        <v>27.25</v>
      </c>
      <c r="N20" s="201">
        <v>34.979999999999997</v>
      </c>
      <c r="O20" s="201">
        <v>0</v>
      </c>
      <c r="P20" s="201">
        <v>41.26</v>
      </c>
      <c r="Q20" s="201">
        <v>1.78</v>
      </c>
      <c r="R20" s="201">
        <v>5.63</v>
      </c>
      <c r="S20" s="201">
        <v>7.82</v>
      </c>
      <c r="T20" s="201">
        <v>0</v>
      </c>
      <c r="U20" s="201">
        <v>61.81</v>
      </c>
      <c r="V20" s="201">
        <v>6.14</v>
      </c>
      <c r="W20" s="201">
        <v>10.31</v>
      </c>
      <c r="X20" s="201">
        <v>43.69</v>
      </c>
      <c r="Y20" s="201">
        <v>0</v>
      </c>
      <c r="Z20" s="201">
        <v>0</v>
      </c>
      <c r="AA20" s="201">
        <v>26.71</v>
      </c>
      <c r="AB20" s="201">
        <v>0</v>
      </c>
      <c r="AC20" s="201">
        <v>11</v>
      </c>
      <c r="AD20" s="201">
        <v>0</v>
      </c>
      <c r="AE20" s="201">
        <v>0</v>
      </c>
      <c r="AF20" s="201">
        <v>0</v>
      </c>
      <c r="AG20" s="201">
        <v>11.95</v>
      </c>
      <c r="AH20" s="201">
        <v>0</v>
      </c>
      <c r="AI20" s="201">
        <v>19</v>
      </c>
      <c r="AJ20" s="201">
        <v>0</v>
      </c>
      <c r="AK20" s="201">
        <v>50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14.87</v>
      </c>
      <c r="K21" s="201">
        <v>4.83</v>
      </c>
      <c r="L21" s="201">
        <v>466.23</v>
      </c>
      <c r="M21" s="201">
        <v>27.25</v>
      </c>
      <c r="N21" s="201">
        <v>34.979999999999997</v>
      </c>
      <c r="O21" s="201">
        <v>0</v>
      </c>
      <c r="P21" s="201">
        <v>41.26</v>
      </c>
      <c r="Q21" s="201">
        <v>1.78</v>
      </c>
      <c r="R21" s="201">
        <v>5.63</v>
      </c>
      <c r="S21" s="201">
        <v>7.82</v>
      </c>
      <c r="T21" s="201">
        <v>0</v>
      </c>
      <c r="U21" s="201">
        <v>61.81</v>
      </c>
      <c r="V21" s="201">
        <v>6.14</v>
      </c>
      <c r="W21" s="201">
        <v>10.31</v>
      </c>
      <c r="X21" s="201">
        <v>43.69</v>
      </c>
      <c r="Y21" s="201">
        <v>0</v>
      </c>
      <c r="Z21" s="201">
        <v>0</v>
      </c>
      <c r="AA21" s="201">
        <v>26.71</v>
      </c>
      <c r="AB21" s="201">
        <v>0</v>
      </c>
      <c r="AC21" s="201">
        <v>11</v>
      </c>
      <c r="AD21" s="201">
        <v>0</v>
      </c>
      <c r="AE21" s="201">
        <v>0</v>
      </c>
      <c r="AF21" s="201">
        <v>0</v>
      </c>
      <c r="AG21" s="201">
        <v>11.95</v>
      </c>
      <c r="AH21" s="201">
        <v>0</v>
      </c>
      <c r="AI21" s="201">
        <v>19</v>
      </c>
      <c r="AJ21" s="201">
        <v>0</v>
      </c>
      <c r="AK21" s="201">
        <v>50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14.87</v>
      </c>
      <c r="K22" s="201">
        <v>4.83</v>
      </c>
      <c r="L22" s="201">
        <v>469.13</v>
      </c>
      <c r="M22" s="201">
        <v>27.25</v>
      </c>
      <c r="N22" s="201">
        <v>34.979999999999997</v>
      </c>
      <c r="O22" s="201">
        <v>0</v>
      </c>
      <c r="P22" s="201">
        <v>41.26</v>
      </c>
      <c r="Q22" s="201">
        <v>1.78</v>
      </c>
      <c r="R22" s="201">
        <v>5.63</v>
      </c>
      <c r="S22" s="201">
        <v>7.82</v>
      </c>
      <c r="T22" s="201">
        <v>0</v>
      </c>
      <c r="U22" s="201">
        <v>61.81</v>
      </c>
      <c r="V22" s="201">
        <v>6.14</v>
      </c>
      <c r="W22" s="201">
        <v>10.31</v>
      </c>
      <c r="X22" s="201">
        <v>43.69</v>
      </c>
      <c r="Y22" s="201">
        <v>0</v>
      </c>
      <c r="Z22" s="201">
        <v>0</v>
      </c>
      <c r="AA22" s="201">
        <v>26.71</v>
      </c>
      <c r="AB22" s="201">
        <v>0</v>
      </c>
      <c r="AC22" s="201">
        <v>11</v>
      </c>
      <c r="AD22" s="201">
        <v>0</v>
      </c>
      <c r="AE22" s="201">
        <v>0</v>
      </c>
      <c r="AF22" s="201">
        <v>0</v>
      </c>
      <c r="AG22" s="201">
        <v>11.95</v>
      </c>
      <c r="AH22" s="201">
        <v>0</v>
      </c>
      <c r="AI22" s="201">
        <v>19</v>
      </c>
      <c r="AJ22" s="201">
        <v>0</v>
      </c>
      <c r="AK22" s="201">
        <v>50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14.87</v>
      </c>
      <c r="K23" s="201">
        <v>4.83</v>
      </c>
      <c r="L23" s="201">
        <v>481.68</v>
      </c>
      <c r="M23" s="201">
        <v>27.25</v>
      </c>
      <c r="N23" s="201">
        <v>34.979999999999997</v>
      </c>
      <c r="O23" s="201">
        <v>0</v>
      </c>
      <c r="P23" s="201">
        <v>41.26</v>
      </c>
      <c r="Q23" s="201">
        <v>1.78</v>
      </c>
      <c r="R23" s="201">
        <v>5.63</v>
      </c>
      <c r="S23" s="201">
        <v>7.82</v>
      </c>
      <c r="T23" s="201">
        <v>0</v>
      </c>
      <c r="U23" s="201">
        <v>61.81</v>
      </c>
      <c r="V23" s="201">
        <v>6.14</v>
      </c>
      <c r="W23" s="201">
        <v>10.31</v>
      </c>
      <c r="X23" s="201">
        <v>43.69</v>
      </c>
      <c r="Y23" s="201">
        <v>0</v>
      </c>
      <c r="Z23" s="201">
        <v>0</v>
      </c>
      <c r="AA23" s="201">
        <v>26.71</v>
      </c>
      <c r="AB23" s="201">
        <v>0</v>
      </c>
      <c r="AC23" s="201">
        <v>11</v>
      </c>
      <c r="AD23" s="201">
        <v>0</v>
      </c>
      <c r="AE23" s="201">
        <v>0</v>
      </c>
      <c r="AF23" s="201">
        <v>0</v>
      </c>
      <c r="AG23" s="201">
        <v>11.95</v>
      </c>
      <c r="AH23" s="201">
        <v>0</v>
      </c>
      <c r="AI23" s="201">
        <v>19</v>
      </c>
      <c r="AJ23" s="201">
        <v>0</v>
      </c>
      <c r="AK23" s="201">
        <v>50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14.87</v>
      </c>
      <c r="K24" s="201">
        <v>4.83</v>
      </c>
      <c r="L24" s="201">
        <v>493.26</v>
      </c>
      <c r="M24" s="201">
        <v>27.25</v>
      </c>
      <c r="N24" s="201">
        <v>34.979999999999997</v>
      </c>
      <c r="O24" s="201">
        <v>0</v>
      </c>
      <c r="P24" s="201">
        <v>41.26</v>
      </c>
      <c r="Q24" s="201">
        <v>1.78</v>
      </c>
      <c r="R24" s="201">
        <v>5.63</v>
      </c>
      <c r="S24" s="201">
        <v>7.82</v>
      </c>
      <c r="T24" s="201">
        <v>0</v>
      </c>
      <c r="U24" s="201">
        <v>61.81</v>
      </c>
      <c r="V24" s="201">
        <v>6.14</v>
      </c>
      <c r="W24" s="201">
        <v>10.31</v>
      </c>
      <c r="X24" s="201">
        <v>43.69</v>
      </c>
      <c r="Y24" s="201">
        <v>0</v>
      </c>
      <c r="Z24" s="201">
        <v>0</v>
      </c>
      <c r="AA24" s="201">
        <v>26.71</v>
      </c>
      <c r="AB24" s="201">
        <v>0</v>
      </c>
      <c r="AC24" s="201">
        <v>11</v>
      </c>
      <c r="AD24" s="201">
        <v>0</v>
      </c>
      <c r="AE24" s="201">
        <v>0</v>
      </c>
      <c r="AF24" s="201">
        <v>0</v>
      </c>
      <c r="AG24" s="201">
        <v>11.95</v>
      </c>
      <c r="AH24" s="201">
        <v>0</v>
      </c>
      <c r="AI24" s="201">
        <v>19</v>
      </c>
      <c r="AJ24" s="201">
        <v>0</v>
      </c>
      <c r="AK24" s="201">
        <v>50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14.87</v>
      </c>
      <c r="K25" s="201">
        <v>4.83</v>
      </c>
      <c r="L25" s="201">
        <v>505.81</v>
      </c>
      <c r="M25" s="201">
        <v>27.25</v>
      </c>
      <c r="N25" s="201">
        <v>34.979999999999997</v>
      </c>
      <c r="O25" s="201">
        <v>0</v>
      </c>
      <c r="P25" s="201">
        <v>40.65</v>
      </c>
      <c r="Q25" s="201">
        <v>1.78</v>
      </c>
      <c r="R25" s="201">
        <v>6.27</v>
      </c>
      <c r="S25" s="201">
        <v>7.82</v>
      </c>
      <c r="T25" s="201">
        <v>0</v>
      </c>
      <c r="U25" s="201">
        <v>61.81</v>
      </c>
      <c r="V25" s="201">
        <v>6.14</v>
      </c>
      <c r="W25" s="201">
        <v>10.31</v>
      </c>
      <c r="X25" s="201">
        <v>43.69</v>
      </c>
      <c r="Y25" s="201">
        <v>0</v>
      </c>
      <c r="Z25" s="201">
        <v>37.69</v>
      </c>
      <c r="AA25" s="201">
        <v>26.71</v>
      </c>
      <c r="AB25" s="201">
        <v>0</v>
      </c>
      <c r="AC25" s="201">
        <v>11</v>
      </c>
      <c r="AD25" s="201">
        <v>0</v>
      </c>
      <c r="AE25" s="201">
        <v>0</v>
      </c>
      <c r="AF25" s="201">
        <v>0</v>
      </c>
      <c r="AG25" s="201">
        <v>11.95</v>
      </c>
      <c r="AH25" s="201">
        <v>0</v>
      </c>
      <c r="AI25" s="201">
        <v>19</v>
      </c>
      <c r="AJ25" s="201">
        <v>0</v>
      </c>
      <c r="AK25" s="201">
        <v>50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14.87</v>
      </c>
      <c r="K26" s="201">
        <v>4.83</v>
      </c>
      <c r="L26" s="201">
        <v>513.53</v>
      </c>
      <c r="M26" s="201">
        <v>27.25</v>
      </c>
      <c r="N26" s="201">
        <v>34.979999999999997</v>
      </c>
      <c r="O26" s="201">
        <v>0</v>
      </c>
      <c r="P26" s="201">
        <v>40.65</v>
      </c>
      <c r="Q26" s="201">
        <v>1.78</v>
      </c>
      <c r="R26" s="201">
        <v>6.27</v>
      </c>
      <c r="S26" s="201">
        <v>7.82</v>
      </c>
      <c r="T26" s="201">
        <v>0</v>
      </c>
      <c r="U26" s="201">
        <v>61.81</v>
      </c>
      <c r="V26" s="201">
        <v>6.14</v>
      </c>
      <c r="W26" s="201">
        <v>10.31</v>
      </c>
      <c r="X26" s="201">
        <v>43.69</v>
      </c>
      <c r="Y26" s="201">
        <v>0</v>
      </c>
      <c r="Z26" s="201">
        <v>37.69</v>
      </c>
      <c r="AA26" s="201">
        <v>26.71</v>
      </c>
      <c r="AB26" s="201">
        <v>0</v>
      </c>
      <c r="AC26" s="201">
        <v>11</v>
      </c>
      <c r="AD26" s="201">
        <v>0</v>
      </c>
      <c r="AE26" s="201">
        <v>0</v>
      </c>
      <c r="AF26" s="201">
        <v>0</v>
      </c>
      <c r="AG26" s="201">
        <v>11.95</v>
      </c>
      <c r="AH26" s="201">
        <v>0</v>
      </c>
      <c r="AI26" s="201">
        <v>19</v>
      </c>
      <c r="AJ26" s="201">
        <v>0</v>
      </c>
      <c r="AK26" s="201">
        <v>50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14.87</v>
      </c>
      <c r="K27" s="201">
        <v>4.83</v>
      </c>
      <c r="L27" s="201">
        <v>527.04999999999995</v>
      </c>
      <c r="M27" s="201">
        <v>27.25</v>
      </c>
      <c r="N27" s="201">
        <v>34.979999999999997</v>
      </c>
      <c r="O27" s="201">
        <v>0</v>
      </c>
      <c r="P27" s="201">
        <v>40.65</v>
      </c>
      <c r="Q27" s="201">
        <v>1.78</v>
      </c>
      <c r="R27" s="201">
        <v>6.27</v>
      </c>
      <c r="S27" s="201">
        <v>7.82</v>
      </c>
      <c r="T27" s="201">
        <v>0</v>
      </c>
      <c r="U27" s="201">
        <v>61.81</v>
      </c>
      <c r="V27" s="201">
        <v>6.14</v>
      </c>
      <c r="W27" s="201">
        <v>10.31</v>
      </c>
      <c r="X27" s="201">
        <v>43.69</v>
      </c>
      <c r="Y27" s="201">
        <v>0</v>
      </c>
      <c r="Z27" s="201">
        <v>37.69</v>
      </c>
      <c r="AA27" s="201">
        <v>26.71</v>
      </c>
      <c r="AB27" s="201">
        <v>0</v>
      </c>
      <c r="AC27" s="201">
        <v>11</v>
      </c>
      <c r="AD27" s="201">
        <v>0</v>
      </c>
      <c r="AE27" s="201">
        <v>0</v>
      </c>
      <c r="AF27" s="201">
        <v>0</v>
      </c>
      <c r="AG27" s="201">
        <v>11.95</v>
      </c>
      <c r="AH27" s="201">
        <v>0</v>
      </c>
      <c r="AI27" s="201">
        <v>19</v>
      </c>
      <c r="AJ27" s="201">
        <v>0</v>
      </c>
      <c r="AK27" s="201">
        <v>50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3.93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14.87</v>
      </c>
      <c r="K28" s="201">
        <v>4.83</v>
      </c>
      <c r="L28" s="201">
        <v>544.41999999999996</v>
      </c>
      <c r="M28" s="201">
        <v>27.25</v>
      </c>
      <c r="N28" s="201">
        <v>34.979999999999997</v>
      </c>
      <c r="O28" s="201">
        <v>0</v>
      </c>
      <c r="P28" s="201">
        <v>40.65</v>
      </c>
      <c r="Q28" s="201">
        <v>1.78</v>
      </c>
      <c r="R28" s="201">
        <v>6.27</v>
      </c>
      <c r="S28" s="201">
        <v>7.82</v>
      </c>
      <c r="T28" s="201">
        <v>0</v>
      </c>
      <c r="U28" s="201">
        <v>61.81</v>
      </c>
      <c r="V28" s="201">
        <v>6.14</v>
      </c>
      <c r="W28" s="201">
        <v>10.31</v>
      </c>
      <c r="X28" s="201">
        <v>43.69</v>
      </c>
      <c r="Y28" s="201">
        <v>0</v>
      </c>
      <c r="Z28" s="201">
        <v>37.69</v>
      </c>
      <c r="AA28" s="201">
        <v>26.71</v>
      </c>
      <c r="AB28" s="201">
        <v>0</v>
      </c>
      <c r="AC28" s="201">
        <v>11</v>
      </c>
      <c r="AD28" s="201">
        <v>0</v>
      </c>
      <c r="AE28" s="201">
        <v>0</v>
      </c>
      <c r="AF28" s="201">
        <v>0</v>
      </c>
      <c r="AG28" s="201">
        <v>11.95</v>
      </c>
      <c r="AH28" s="201">
        <v>0</v>
      </c>
      <c r="AI28" s="201">
        <v>19</v>
      </c>
      <c r="AJ28" s="201">
        <v>0</v>
      </c>
      <c r="AK28" s="201">
        <v>50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6.41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14.87</v>
      </c>
      <c r="K29" s="201">
        <v>4.83</v>
      </c>
      <c r="L29" s="201">
        <v>551.17999999999995</v>
      </c>
      <c r="M29" s="201">
        <v>27.25</v>
      </c>
      <c r="N29" s="201">
        <v>34.979999999999997</v>
      </c>
      <c r="O29" s="201">
        <v>0</v>
      </c>
      <c r="P29" s="201">
        <v>40.65</v>
      </c>
      <c r="Q29" s="201">
        <v>1.78</v>
      </c>
      <c r="R29" s="201">
        <v>6.27</v>
      </c>
      <c r="S29" s="201">
        <v>7.82</v>
      </c>
      <c r="T29" s="201">
        <v>0</v>
      </c>
      <c r="U29" s="201">
        <v>61.81</v>
      </c>
      <c r="V29" s="201">
        <v>6.14</v>
      </c>
      <c r="W29" s="201">
        <v>10.31</v>
      </c>
      <c r="X29" s="201">
        <v>43.69</v>
      </c>
      <c r="Y29" s="201">
        <v>0</v>
      </c>
      <c r="Z29" s="201">
        <v>37.69</v>
      </c>
      <c r="AA29" s="201">
        <v>26.71</v>
      </c>
      <c r="AB29" s="201">
        <v>0</v>
      </c>
      <c r="AC29" s="201">
        <v>11</v>
      </c>
      <c r="AD29" s="201">
        <v>0</v>
      </c>
      <c r="AE29" s="201">
        <v>0</v>
      </c>
      <c r="AF29" s="201">
        <v>0</v>
      </c>
      <c r="AG29" s="201">
        <v>11.95</v>
      </c>
      <c r="AH29" s="201">
        <v>0</v>
      </c>
      <c r="AI29" s="201">
        <v>19</v>
      </c>
      <c r="AJ29" s="201">
        <v>0</v>
      </c>
      <c r="AK29" s="201">
        <v>50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9.65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14.87</v>
      </c>
      <c r="K30" s="201">
        <v>4.83</v>
      </c>
      <c r="L30" s="201">
        <v>530.91</v>
      </c>
      <c r="M30" s="201">
        <v>27.25</v>
      </c>
      <c r="N30" s="201">
        <v>34.979999999999997</v>
      </c>
      <c r="O30" s="201">
        <v>0</v>
      </c>
      <c r="P30" s="201">
        <v>40.65</v>
      </c>
      <c r="Q30" s="201">
        <v>1.78</v>
      </c>
      <c r="R30" s="201">
        <v>6.27</v>
      </c>
      <c r="S30" s="201">
        <v>7.82</v>
      </c>
      <c r="T30" s="201">
        <v>0</v>
      </c>
      <c r="U30" s="201">
        <v>61.81</v>
      </c>
      <c r="V30" s="201">
        <v>6.14</v>
      </c>
      <c r="W30" s="201">
        <v>10.31</v>
      </c>
      <c r="X30" s="201">
        <v>43.69</v>
      </c>
      <c r="Y30" s="201">
        <v>0</v>
      </c>
      <c r="Z30" s="201">
        <v>37.69</v>
      </c>
      <c r="AA30" s="201">
        <v>26.71</v>
      </c>
      <c r="AB30" s="201">
        <v>0</v>
      </c>
      <c r="AC30" s="201">
        <v>11</v>
      </c>
      <c r="AD30" s="201">
        <v>0</v>
      </c>
      <c r="AE30" s="201">
        <v>0</v>
      </c>
      <c r="AF30" s="201">
        <v>0</v>
      </c>
      <c r="AG30" s="201">
        <v>11.95</v>
      </c>
      <c r="AH30" s="201">
        <v>0</v>
      </c>
      <c r="AI30" s="201">
        <v>19</v>
      </c>
      <c r="AJ30" s="201">
        <v>0</v>
      </c>
      <c r="AK30" s="201">
        <v>50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12.7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14.87</v>
      </c>
      <c r="K31" s="201">
        <v>4.83</v>
      </c>
      <c r="L31" s="201">
        <v>386.11</v>
      </c>
      <c r="M31" s="201">
        <v>27.25</v>
      </c>
      <c r="N31" s="201">
        <v>34.979999999999997</v>
      </c>
      <c r="O31" s="201">
        <v>0</v>
      </c>
      <c r="P31" s="201">
        <v>40.65</v>
      </c>
      <c r="Q31" s="201">
        <v>0</v>
      </c>
      <c r="R31" s="201">
        <v>0</v>
      </c>
      <c r="S31" s="201">
        <v>0</v>
      </c>
      <c r="T31" s="201">
        <v>0</v>
      </c>
      <c r="U31" s="201">
        <v>61.81</v>
      </c>
      <c r="V31" s="201">
        <v>0</v>
      </c>
      <c r="W31" s="201">
        <v>0</v>
      </c>
      <c r="X31" s="201">
        <v>14.48</v>
      </c>
      <c r="Y31" s="201">
        <v>0</v>
      </c>
      <c r="Z31" s="201">
        <v>37.69</v>
      </c>
      <c r="AA31" s="201">
        <v>6.76</v>
      </c>
      <c r="AB31" s="201">
        <v>0</v>
      </c>
      <c r="AC31" s="201">
        <v>11</v>
      </c>
      <c r="AD31" s="201">
        <v>0</v>
      </c>
      <c r="AE31" s="201">
        <v>0</v>
      </c>
      <c r="AF31" s="201">
        <v>0</v>
      </c>
      <c r="AG31" s="201">
        <v>11.95</v>
      </c>
      <c r="AH31" s="201">
        <v>0</v>
      </c>
      <c r="AI31" s="201">
        <v>19</v>
      </c>
      <c r="AJ31" s="201">
        <v>0</v>
      </c>
      <c r="AK31" s="201">
        <v>53.36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15.86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14.87</v>
      </c>
      <c r="K32" s="201">
        <v>4.83</v>
      </c>
      <c r="L32" s="201">
        <v>308.89</v>
      </c>
      <c r="M32" s="201">
        <v>27.25</v>
      </c>
      <c r="N32" s="201">
        <v>34.979999999999997</v>
      </c>
      <c r="O32" s="201">
        <v>0</v>
      </c>
      <c r="P32" s="201">
        <v>40.65</v>
      </c>
      <c r="Q32" s="201">
        <v>0</v>
      </c>
      <c r="R32" s="201">
        <v>0</v>
      </c>
      <c r="S32" s="201">
        <v>0</v>
      </c>
      <c r="T32" s="201">
        <v>0</v>
      </c>
      <c r="U32" s="201">
        <v>61.81</v>
      </c>
      <c r="V32" s="201">
        <v>0</v>
      </c>
      <c r="W32" s="201">
        <v>0</v>
      </c>
      <c r="X32" s="201">
        <v>43.69</v>
      </c>
      <c r="Y32" s="201">
        <v>0</v>
      </c>
      <c r="Z32" s="201">
        <v>37.69</v>
      </c>
      <c r="AA32" s="201">
        <v>26.71</v>
      </c>
      <c r="AB32" s="201">
        <v>0</v>
      </c>
      <c r="AC32" s="201">
        <v>11</v>
      </c>
      <c r="AD32" s="201">
        <v>0</v>
      </c>
      <c r="AE32" s="201">
        <v>0</v>
      </c>
      <c r="AF32" s="201">
        <v>0</v>
      </c>
      <c r="AG32" s="201">
        <v>11.95</v>
      </c>
      <c r="AH32" s="201">
        <v>0</v>
      </c>
      <c r="AI32" s="201">
        <v>19</v>
      </c>
      <c r="AJ32" s="201">
        <v>0</v>
      </c>
      <c r="AK32" s="201">
        <v>53.36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17.7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14.87</v>
      </c>
      <c r="K33" s="201">
        <v>4.83</v>
      </c>
      <c r="L33" s="201">
        <v>308.89999999999998</v>
      </c>
      <c r="M33" s="201">
        <v>27.25</v>
      </c>
      <c r="N33" s="201">
        <v>34.979999999999997</v>
      </c>
      <c r="O33" s="201">
        <v>0</v>
      </c>
      <c r="P33" s="201">
        <v>40.65</v>
      </c>
      <c r="Q33" s="201">
        <v>0</v>
      </c>
      <c r="R33" s="201">
        <v>0</v>
      </c>
      <c r="S33" s="201">
        <v>0</v>
      </c>
      <c r="T33" s="201">
        <v>0</v>
      </c>
      <c r="U33" s="201">
        <v>61.81</v>
      </c>
      <c r="V33" s="201">
        <v>0</v>
      </c>
      <c r="W33" s="201">
        <v>0</v>
      </c>
      <c r="X33" s="201">
        <v>43.69</v>
      </c>
      <c r="Y33" s="201">
        <v>0</v>
      </c>
      <c r="Z33" s="201">
        <v>37.69</v>
      </c>
      <c r="AA33" s="201">
        <v>26.71</v>
      </c>
      <c r="AB33" s="201">
        <v>0</v>
      </c>
      <c r="AC33" s="201">
        <v>11</v>
      </c>
      <c r="AD33" s="201">
        <v>0</v>
      </c>
      <c r="AE33" s="201">
        <v>0</v>
      </c>
      <c r="AF33" s="201">
        <v>0</v>
      </c>
      <c r="AG33" s="201">
        <v>11.95</v>
      </c>
      <c r="AH33" s="201">
        <v>0</v>
      </c>
      <c r="AI33" s="201">
        <v>19</v>
      </c>
      <c r="AJ33" s="201">
        <v>0</v>
      </c>
      <c r="AK33" s="201">
        <v>53.36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17.7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14.87</v>
      </c>
      <c r="K34" s="201">
        <v>4.83</v>
      </c>
      <c r="L34" s="201">
        <v>308.89999999999998</v>
      </c>
      <c r="M34" s="201">
        <v>27.25</v>
      </c>
      <c r="N34" s="201">
        <v>34.979999999999997</v>
      </c>
      <c r="O34" s="201">
        <v>0</v>
      </c>
      <c r="P34" s="201">
        <v>40.65</v>
      </c>
      <c r="Q34" s="201">
        <v>0</v>
      </c>
      <c r="R34" s="201">
        <v>0</v>
      </c>
      <c r="S34" s="201">
        <v>0</v>
      </c>
      <c r="T34" s="201">
        <v>0</v>
      </c>
      <c r="U34" s="201">
        <v>61.81</v>
      </c>
      <c r="V34" s="201">
        <v>0</v>
      </c>
      <c r="W34" s="201">
        <v>0</v>
      </c>
      <c r="X34" s="201">
        <v>43.69</v>
      </c>
      <c r="Y34" s="201">
        <v>0</v>
      </c>
      <c r="Z34" s="201">
        <v>37.69</v>
      </c>
      <c r="AA34" s="201">
        <v>26.71</v>
      </c>
      <c r="AB34" s="201">
        <v>0</v>
      </c>
      <c r="AC34" s="201">
        <v>11</v>
      </c>
      <c r="AD34" s="201">
        <v>0</v>
      </c>
      <c r="AE34" s="201">
        <v>0</v>
      </c>
      <c r="AF34" s="201">
        <v>0</v>
      </c>
      <c r="AG34" s="201">
        <v>11.95</v>
      </c>
      <c r="AH34" s="201">
        <v>0</v>
      </c>
      <c r="AI34" s="201">
        <v>19</v>
      </c>
      <c r="AJ34" s="201">
        <v>0</v>
      </c>
      <c r="AK34" s="201">
        <v>53.36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17.7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14.87</v>
      </c>
      <c r="K35" s="201">
        <v>4.83</v>
      </c>
      <c r="L35" s="201">
        <v>308.89999999999998</v>
      </c>
      <c r="M35" s="201">
        <v>27.25</v>
      </c>
      <c r="N35" s="201">
        <v>34.979999999999997</v>
      </c>
      <c r="O35" s="201">
        <v>0</v>
      </c>
      <c r="P35" s="201">
        <v>40.65</v>
      </c>
      <c r="Q35" s="201">
        <v>1.63</v>
      </c>
      <c r="R35" s="201">
        <v>0</v>
      </c>
      <c r="S35" s="201">
        <v>0</v>
      </c>
      <c r="T35" s="201">
        <v>0</v>
      </c>
      <c r="U35" s="201">
        <v>61.81</v>
      </c>
      <c r="V35" s="201">
        <v>0</v>
      </c>
      <c r="W35" s="201">
        <v>0</v>
      </c>
      <c r="X35" s="201">
        <v>14.48</v>
      </c>
      <c r="Y35" s="201">
        <v>0</v>
      </c>
      <c r="Z35" s="201">
        <v>37.69</v>
      </c>
      <c r="AA35" s="201">
        <v>12.76</v>
      </c>
      <c r="AB35" s="201">
        <v>0</v>
      </c>
      <c r="AC35" s="201">
        <v>11</v>
      </c>
      <c r="AD35" s="201">
        <v>0</v>
      </c>
      <c r="AE35" s="201">
        <v>0</v>
      </c>
      <c r="AF35" s="201">
        <v>0</v>
      </c>
      <c r="AG35" s="201">
        <v>11.95</v>
      </c>
      <c r="AH35" s="201">
        <v>0</v>
      </c>
      <c r="AI35" s="201">
        <v>19</v>
      </c>
      <c r="AJ35" s="201">
        <v>0</v>
      </c>
      <c r="AK35" s="201">
        <v>53.36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17.7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14.87</v>
      </c>
      <c r="K36" s="201">
        <v>4.83</v>
      </c>
      <c r="L36" s="201">
        <v>308.89</v>
      </c>
      <c r="M36" s="201">
        <v>27.25</v>
      </c>
      <c r="N36" s="201">
        <v>34.979999999999997</v>
      </c>
      <c r="O36" s="201">
        <v>0</v>
      </c>
      <c r="P36" s="201">
        <v>40.65</v>
      </c>
      <c r="Q36" s="201">
        <v>1.63</v>
      </c>
      <c r="R36" s="201">
        <v>0</v>
      </c>
      <c r="S36" s="201">
        <v>0</v>
      </c>
      <c r="T36" s="201">
        <v>0</v>
      </c>
      <c r="U36" s="201">
        <v>61.81</v>
      </c>
      <c r="V36" s="201">
        <v>0</v>
      </c>
      <c r="W36" s="201">
        <v>0</v>
      </c>
      <c r="X36" s="201">
        <v>14.48</v>
      </c>
      <c r="Y36" s="201">
        <v>0</v>
      </c>
      <c r="Z36" s="201">
        <v>37.69</v>
      </c>
      <c r="AA36" s="201">
        <v>6.76</v>
      </c>
      <c r="AB36" s="201">
        <v>0</v>
      </c>
      <c r="AC36" s="201">
        <v>11</v>
      </c>
      <c r="AD36" s="201">
        <v>0</v>
      </c>
      <c r="AE36" s="201">
        <v>0</v>
      </c>
      <c r="AF36" s="201">
        <v>0</v>
      </c>
      <c r="AG36" s="201">
        <v>11.95</v>
      </c>
      <c r="AH36" s="201">
        <v>0</v>
      </c>
      <c r="AI36" s="201">
        <v>19</v>
      </c>
      <c r="AJ36" s="201">
        <v>0</v>
      </c>
      <c r="AK36" s="201">
        <v>53.36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17.7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14.87</v>
      </c>
      <c r="K37" s="201">
        <v>4.83</v>
      </c>
      <c r="L37" s="201">
        <v>308.89</v>
      </c>
      <c r="M37" s="201">
        <v>27.25</v>
      </c>
      <c r="N37" s="201">
        <v>34.979999999999997</v>
      </c>
      <c r="O37" s="201">
        <v>0</v>
      </c>
      <c r="P37" s="201">
        <v>40.65</v>
      </c>
      <c r="Q37" s="201">
        <v>1.63</v>
      </c>
      <c r="R37" s="201">
        <v>0</v>
      </c>
      <c r="S37" s="201">
        <v>0</v>
      </c>
      <c r="T37" s="201">
        <v>0</v>
      </c>
      <c r="U37" s="201">
        <v>61.81</v>
      </c>
      <c r="V37" s="201">
        <v>0</v>
      </c>
      <c r="W37" s="201">
        <v>0</v>
      </c>
      <c r="X37" s="201">
        <v>14.48</v>
      </c>
      <c r="Y37" s="201">
        <v>0</v>
      </c>
      <c r="Z37" s="201">
        <v>37.69</v>
      </c>
      <c r="AA37" s="201">
        <v>6.76</v>
      </c>
      <c r="AB37" s="201">
        <v>0</v>
      </c>
      <c r="AC37" s="201">
        <v>8.5299999999999994</v>
      </c>
      <c r="AD37" s="201">
        <v>0</v>
      </c>
      <c r="AE37" s="201">
        <v>0</v>
      </c>
      <c r="AF37" s="201">
        <v>0</v>
      </c>
      <c r="AG37" s="201">
        <v>11.95</v>
      </c>
      <c r="AH37" s="201">
        <v>0</v>
      </c>
      <c r="AI37" s="201">
        <v>16.600000000000001</v>
      </c>
      <c r="AJ37" s="201">
        <v>0</v>
      </c>
      <c r="AK37" s="201">
        <v>53.36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17.7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14.87</v>
      </c>
      <c r="K38" s="201">
        <v>4.83</v>
      </c>
      <c r="L38" s="201">
        <v>308.89999999999998</v>
      </c>
      <c r="M38" s="201">
        <v>27.25</v>
      </c>
      <c r="N38" s="201">
        <v>34.979999999999997</v>
      </c>
      <c r="O38" s="201">
        <v>0</v>
      </c>
      <c r="P38" s="201">
        <v>40.65</v>
      </c>
      <c r="Q38" s="201">
        <v>1.63</v>
      </c>
      <c r="R38" s="201">
        <v>0</v>
      </c>
      <c r="S38" s="201">
        <v>0</v>
      </c>
      <c r="T38" s="201">
        <v>0</v>
      </c>
      <c r="U38" s="201">
        <v>61.81</v>
      </c>
      <c r="V38" s="201">
        <v>0</v>
      </c>
      <c r="W38" s="201">
        <v>0</v>
      </c>
      <c r="X38" s="201">
        <v>14.48</v>
      </c>
      <c r="Y38" s="201">
        <v>0</v>
      </c>
      <c r="Z38" s="201">
        <v>37.69</v>
      </c>
      <c r="AA38" s="201">
        <v>6.76</v>
      </c>
      <c r="AB38" s="201">
        <v>0</v>
      </c>
      <c r="AC38" s="201">
        <v>11</v>
      </c>
      <c r="AD38" s="201">
        <v>0</v>
      </c>
      <c r="AE38" s="201">
        <v>0</v>
      </c>
      <c r="AF38" s="201">
        <v>0</v>
      </c>
      <c r="AG38" s="201">
        <v>11.95</v>
      </c>
      <c r="AH38" s="201">
        <v>0</v>
      </c>
      <c r="AI38" s="201">
        <v>19</v>
      </c>
      <c r="AJ38" s="201">
        <v>0</v>
      </c>
      <c r="AK38" s="201">
        <v>53.36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17.7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14.87</v>
      </c>
      <c r="K39" s="201">
        <v>4.83</v>
      </c>
      <c r="L39" s="201">
        <v>308.89999999999998</v>
      </c>
      <c r="M39" s="201">
        <v>27.25</v>
      </c>
      <c r="N39" s="201">
        <v>34.979999999999997</v>
      </c>
      <c r="O39" s="201">
        <v>0</v>
      </c>
      <c r="P39" s="201">
        <v>40.65</v>
      </c>
      <c r="Q39" s="201">
        <v>1.63</v>
      </c>
      <c r="R39" s="201">
        <v>0</v>
      </c>
      <c r="S39" s="201">
        <v>0</v>
      </c>
      <c r="T39" s="201">
        <v>0</v>
      </c>
      <c r="U39" s="201">
        <v>61.81</v>
      </c>
      <c r="V39" s="201">
        <v>0</v>
      </c>
      <c r="W39" s="201">
        <v>0</v>
      </c>
      <c r="X39" s="201">
        <v>14.48</v>
      </c>
      <c r="Y39" s="201">
        <v>0</v>
      </c>
      <c r="Z39" s="201">
        <v>37.69</v>
      </c>
      <c r="AA39" s="201">
        <v>6.76</v>
      </c>
      <c r="AB39" s="201">
        <v>0</v>
      </c>
      <c r="AC39" s="201">
        <v>11</v>
      </c>
      <c r="AD39" s="201">
        <v>0</v>
      </c>
      <c r="AE39" s="201">
        <v>0</v>
      </c>
      <c r="AF39" s="201">
        <v>0</v>
      </c>
      <c r="AG39" s="201">
        <v>11.95</v>
      </c>
      <c r="AH39" s="201">
        <v>0</v>
      </c>
      <c r="AI39" s="201">
        <v>19</v>
      </c>
      <c r="AJ39" s="201">
        <v>0</v>
      </c>
      <c r="AK39" s="201">
        <v>53.36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17.7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14.87</v>
      </c>
      <c r="K40" s="201">
        <v>4.83</v>
      </c>
      <c r="L40" s="201">
        <v>308.89999999999998</v>
      </c>
      <c r="M40" s="201">
        <v>27.25</v>
      </c>
      <c r="N40" s="201">
        <v>34.979999999999997</v>
      </c>
      <c r="O40" s="201">
        <v>0</v>
      </c>
      <c r="P40" s="201">
        <v>40.65</v>
      </c>
      <c r="Q40" s="201">
        <v>1.63</v>
      </c>
      <c r="R40" s="201">
        <v>0</v>
      </c>
      <c r="S40" s="201">
        <v>0</v>
      </c>
      <c r="T40" s="201">
        <v>0</v>
      </c>
      <c r="U40" s="201">
        <v>61.81</v>
      </c>
      <c r="V40" s="201">
        <v>0</v>
      </c>
      <c r="W40" s="201">
        <v>0</v>
      </c>
      <c r="X40" s="201">
        <v>14.48</v>
      </c>
      <c r="Y40" s="201">
        <v>0</v>
      </c>
      <c r="Z40" s="201">
        <v>37.69</v>
      </c>
      <c r="AA40" s="201">
        <v>6.76</v>
      </c>
      <c r="AB40" s="201">
        <v>0</v>
      </c>
      <c r="AC40" s="201">
        <v>11</v>
      </c>
      <c r="AD40" s="201">
        <v>0</v>
      </c>
      <c r="AE40" s="201">
        <v>0</v>
      </c>
      <c r="AF40" s="201">
        <v>0</v>
      </c>
      <c r="AG40" s="201">
        <v>11.95</v>
      </c>
      <c r="AH40" s="201">
        <v>0</v>
      </c>
      <c r="AI40" s="201">
        <v>19</v>
      </c>
      <c r="AJ40" s="201">
        <v>0</v>
      </c>
      <c r="AK40" s="201">
        <v>53.36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17.7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14.87</v>
      </c>
      <c r="K41" s="201">
        <v>4.83</v>
      </c>
      <c r="L41" s="201">
        <v>308.89999999999998</v>
      </c>
      <c r="M41" s="201">
        <v>27.25</v>
      </c>
      <c r="N41" s="201">
        <v>34.979999999999997</v>
      </c>
      <c r="O41" s="201">
        <v>0</v>
      </c>
      <c r="P41" s="201">
        <v>40.65</v>
      </c>
      <c r="Q41" s="201">
        <v>1.63</v>
      </c>
      <c r="R41" s="201">
        <v>0</v>
      </c>
      <c r="S41" s="201">
        <v>0</v>
      </c>
      <c r="T41" s="201">
        <v>0</v>
      </c>
      <c r="U41" s="201">
        <v>61.81</v>
      </c>
      <c r="V41" s="201">
        <v>0</v>
      </c>
      <c r="W41" s="201">
        <v>0</v>
      </c>
      <c r="X41" s="201">
        <v>14.48</v>
      </c>
      <c r="Y41" s="201">
        <v>0</v>
      </c>
      <c r="Z41" s="201">
        <v>37.69</v>
      </c>
      <c r="AA41" s="201">
        <v>6.76</v>
      </c>
      <c r="AB41" s="201">
        <v>0</v>
      </c>
      <c r="AC41" s="201">
        <v>11</v>
      </c>
      <c r="AD41" s="201">
        <v>0</v>
      </c>
      <c r="AE41" s="201">
        <v>0</v>
      </c>
      <c r="AF41" s="201">
        <v>0</v>
      </c>
      <c r="AG41" s="201">
        <v>11.95</v>
      </c>
      <c r="AH41" s="201">
        <v>0</v>
      </c>
      <c r="AI41" s="201">
        <v>19</v>
      </c>
      <c r="AJ41" s="201">
        <v>0</v>
      </c>
      <c r="AK41" s="201">
        <v>53.36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17.7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14.87</v>
      </c>
      <c r="K42" s="201">
        <v>4.83</v>
      </c>
      <c r="L42" s="201">
        <v>308.89999999999998</v>
      </c>
      <c r="M42" s="201">
        <v>27.25</v>
      </c>
      <c r="N42" s="201">
        <v>34.979999999999997</v>
      </c>
      <c r="O42" s="201">
        <v>0</v>
      </c>
      <c r="P42" s="201">
        <v>40.65</v>
      </c>
      <c r="Q42" s="201">
        <v>1.63</v>
      </c>
      <c r="R42" s="201">
        <v>0</v>
      </c>
      <c r="S42" s="201">
        <v>0</v>
      </c>
      <c r="T42" s="201">
        <v>0</v>
      </c>
      <c r="U42" s="201">
        <v>61.81</v>
      </c>
      <c r="V42" s="201">
        <v>0</v>
      </c>
      <c r="W42" s="201">
        <v>0</v>
      </c>
      <c r="X42" s="201">
        <v>14.48</v>
      </c>
      <c r="Y42" s="201">
        <v>0</v>
      </c>
      <c r="Z42" s="201">
        <v>37.69</v>
      </c>
      <c r="AA42" s="201">
        <v>6.76</v>
      </c>
      <c r="AB42" s="201">
        <v>0</v>
      </c>
      <c r="AC42" s="201">
        <v>11</v>
      </c>
      <c r="AD42" s="201">
        <v>0</v>
      </c>
      <c r="AE42" s="201">
        <v>0</v>
      </c>
      <c r="AF42" s="201">
        <v>0</v>
      </c>
      <c r="AG42" s="201">
        <v>11.95</v>
      </c>
      <c r="AH42" s="201">
        <v>0</v>
      </c>
      <c r="AI42" s="201">
        <v>19</v>
      </c>
      <c r="AJ42" s="201">
        <v>0</v>
      </c>
      <c r="AK42" s="201">
        <v>53.36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17.7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14.87</v>
      </c>
      <c r="K43" s="201">
        <v>4.83</v>
      </c>
      <c r="L43" s="201">
        <v>308.89999999999998</v>
      </c>
      <c r="M43" s="201">
        <v>27.25</v>
      </c>
      <c r="N43" s="201">
        <v>34.979999999999997</v>
      </c>
      <c r="O43" s="201">
        <v>0</v>
      </c>
      <c r="P43" s="201">
        <v>40.65</v>
      </c>
      <c r="Q43" s="201">
        <v>1.63</v>
      </c>
      <c r="R43" s="201">
        <v>0</v>
      </c>
      <c r="S43" s="201">
        <v>0</v>
      </c>
      <c r="T43" s="201">
        <v>0</v>
      </c>
      <c r="U43" s="201">
        <v>61.81</v>
      </c>
      <c r="V43" s="201">
        <v>0</v>
      </c>
      <c r="W43" s="201">
        <v>0</v>
      </c>
      <c r="X43" s="201">
        <v>43.69</v>
      </c>
      <c r="Y43" s="201">
        <v>0</v>
      </c>
      <c r="Z43" s="201">
        <v>37.69</v>
      </c>
      <c r="AA43" s="201">
        <v>26.71</v>
      </c>
      <c r="AB43" s="201">
        <v>0</v>
      </c>
      <c r="AC43" s="201">
        <v>11</v>
      </c>
      <c r="AD43" s="201">
        <v>0</v>
      </c>
      <c r="AE43" s="201">
        <v>0</v>
      </c>
      <c r="AF43" s="201">
        <v>0</v>
      </c>
      <c r="AG43" s="201">
        <v>11.95</v>
      </c>
      <c r="AH43" s="201">
        <v>0</v>
      </c>
      <c r="AI43" s="201">
        <v>19</v>
      </c>
      <c r="AJ43" s="201">
        <v>0</v>
      </c>
      <c r="AK43" s="201">
        <v>50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17.7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14.87</v>
      </c>
      <c r="K44" s="201">
        <v>4.83</v>
      </c>
      <c r="L44" s="201">
        <v>308.89999999999998</v>
      </c>
      <c r="M44" s="201">
        <v>27.25</v>
      </c>
      <c r="N44" s="201">
        <v>34.979999999999997</v>
      </c>
      <c r="O44" s="201">
        <v>0</v>
      </c>
      <c r="P44" s="201">
        <v>40.65</v>
      </c>
      <c r="Q44" s="201">
        <v>1.63</v>
      </c>
      <c r="R44" s="201">
        <v>0</v>
      </c>
      <c r="S44" s="201">
        <v>0</v>
      </c>
      <c r="T44" s="201">
        <v>0</v>
      </c>
      <c r="U44" s="201">
        <v>61.81</v>
      </c>
      <c r="V44" s="201">
        <v>0</v>
      </c>
      <c r="W44" s="201">
        <v>0</v>
      </c>
      <c r="X44" s="201">
        <v>43.69</v>
      </c>
      <c r="Y44" s="201">
        <v>0</v>
      </c>
      <c r="Z44" s="201">
        <v>37.69</v>
      </c>
      <c r="AA44" s="201">
        <v>26.71</v>
      </c>
      <c r="AB44" s="201">
        <v>0</v>
      </c>
      <c r="AC44" s="201">
        <v>11</v>
      </c>
      <c r="AD44" s="201">
        <v>0</v>
      </c>
      <c r="AE44" s="201">
        <v>0</v>
      </c>
      <c r="AF44" s="201">
        <v>0</v>
      </c>
      <c r="AG44" s="201">
        <v>11.95</v>
      </c>
      <c r="AH44" s="201">
        <v>0</v>
      </c>
      <c r="AI44" s="201">
        <v>19</v>
      </c>
      <c r="AJ44" s="201">
        <v>0</v>
      </c>
      <c r="AK44" s="201">
        <v>50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17.7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14.87</v>
      </c>
      <c r="K45" s="201">
        <v>4.83</v>
      </c>
      <c r="L45" s="201">
        <v>308.89</v>
      </c>
      <c r="M45" s="201">
        <v>27.25</v>
      </c>
      <c r="N45" s="201">
        <v>34.979999999999997</v>
      </c>
      <c r="O45" s="201">
        <v>0</v>
      </c>
      <c r="P45" s="201">
        <v>40.65</v>
      </c>
      <c r="Q45" s="201">
        <v>1.78</v>
      </c>
      <c r="R45" s="201">
        <v>6.27</v>
      </c>
      <c r="S45" s="201">
        <v>7.82</v>
      </c>
      <c r="T45" s="201">
        <v>0</v>
      </c>
      <c r="U45" s="201">
        <v>61.81</v>
      </c>
      <c r="V45" s="201">
        <v>6.14</v>
      </c>
      <c r="W45" s="201">
        <v>10.31</v>
      </c>
      <c r="X45" s="201">
        <v>43.69</v>
      </c>
      <c r="Y45" s="201">
        <v>0</v>
      </c>
      <c r="Z45" s="201">
        <v>37.69</v>
      </c>
      <c r="AA45" s="201">
        <v>26.71</v>
      </c>
      <c r="AB45" s="201">
        <v>0</v>
      </c>
      <c r="AC45" s="201">
        <v>11</v>
      </c>
      <c r="AD45" s="201">
        <v>0</v>
      </c>
      <c r="AE45" s="201">
        <v>0</v>
      </c>
      <c r="AF45" s="201">
        <v>0</v>
      </c>
      <c r="AG45" s="201">
        <v>11.95</v>
      </c>
      <c r="AH45" s="201">
        <v>0</v>
      </c>
      <c r="AI45" s="201">
        <v>19</v>
      </c>
      <c r="AJ45" s="201">
        <v>0</v>
      </c>
      <c r="AK45" s="201">
        <v>50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17.7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14.87</v>
      </c>
      <c r="K46" s="201">
        <v>4.83</v>
      </c>
      <c r="L46" s="201">
        <v>331.09</v>
      </c>
      <c r="M46" s="201">
        <v>27.25</v>
      </c>
      <c r="N46" s="201">
        <v>34.979999999999997</v>
      </c>
      <c r="O46" s="201">
        <v>0</v>
      </c>
      <c r="P46" s="201">
        <v>40.65</v>
      </c>
      <c r="Q46" s="201">
        <v>1.78</v>
      </c>
      <c r="R46" s="201">
        <v>6.27</v>
      </c>
      <c r="S46" s="201">
        <v>7.82</v>
      </c>
      <c r="T46" s="201">
        <v>0</v>
      </c>
      <c r="U46" s="201">
        <v>61.81</v>
      </c>
      <c r="V46" s="201">
        <v>6.14</v>
      </c>
      <c r="W46" s="201">
        <v>10.31</v>
      </c>
      <c r="X46" s="201">
        <v>43.69</v>
      </c>
      <c r="Y46" s="201">
        <v>0</v>
      </c>
      <c r="Z46" s="201">
        <v>37.69</v>
      </c>
      <c r="AA46" s="201">
        <v>26.71</v>
      </c>
      <c r="AB46" s="201">
        <v>0</v>
      </c>
      <c r="AC46" s="201">
        <v>11</v>
      </c>
      <c r="AD46" s="201">
        <v>0</v>
      </c>
      <c r="AE46" s="201">
        <v>0</v>
      </c>
      <c r="AF46" s="201">
        <v>0</v>
      </c>
      <c r="AG46" s="201">
        <v>11.95</v>
      </c>
      <c r="AH46" s="201">
        <v>0</v>
      </c>
      <c r="AI46" s="201">
        <v>19</v>
      </c>
      <c r="AJ46" s="201">
        <v>0</v>
      </c>
      <c r="AK46" s="201">
        <v>50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17.7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14.87</v>
      </c>
      <c r="K47" s="201">
        <v>4.83</v>
      </c>
      <c r="L47" s="201">
        <v>349.43</v>
      </c>
      <c r="M47" s="201">
        <v>27.25</v>
      </c>
      <c r="N47" s="201">
        <v>34.979999999999997</v>
      </c>
      <c r="O47" s="201">
        <v>0</v>
      </c>
      <c r="P47" s="201">
        <v>40.65</v>
      </c>
      <c r="Q47" s="201">
        <v>1.78</v>
      </c>
      <c r="R47" s="201">
        <v>6.27</v>
      </c>
      <c r="S47" s="201">
        <v>7.82</v>
      </c>
      <c r="T47" s="201">
        <v>0</v>
      </c>
      <c r="U47" s="201">
        <v>61.81</v>
      </c>
      <c r="V47" s="201">
        <v>6.14</v>
      </c>
      <c r="W47" s="201">
        <v>10.31</v>
      </c>
      <c r="X47" s="201">
        <v>43.69</v>
      </c>
      <c r="Y47" s="201">
        <v>0</v>
      </c>
      <c r="Z47" s="201">
        <v>37.69</v>
      </c>
      <c r="AA47" s="201">
        <v>26.71</v>
      </c>
      <c r="AB47" s="201">
        <v>0</v>
      </c>
      <c r="AC47" s="201">
        <v>11</v>
      </c>
      <c r="AD47" s="201">
        <v>0</v>
      </c>
      <c r="AE47" s="201">
        <v>0</v>
      </c>
      <c r="AF47" s="201">
        <v>0</v>
      </c>
      <c r="AG47" s="201">
        <v>11.95</v>
      </c>
      <c r="AH47" s="201">
        <v>0</v>
      </c>
      <c r="AI47" s="201">
        <v>19</v>
      </c>
      <c r="AJ47" s="201">
        <v>0</v>
      </c>
      <c r="AK47" s="201">
        <v>50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17.7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14.87</v>
      </c>
      <c r="K48" s="201">
        <v>4.83</v>
      </c>
      <c r="L48" s="201">
        <v>370.67</v>
      </c>
      <c r="M48" s="201">
        <v>27.25</v>
      </c>
      <c r="N48" s="201">
        <v>34.979999999999997</v>
      </c>
      <c r="O48" s="201">
        <v>0</v>
      </c>
      <c r="P48" s="201">
        <v>40.65</v>
      </c>
      <c r="Q48" s="201">
        <v>1.78</v>
      </c>
      <c r="R48" s="201">
        <v>6.27</v>
      </c>
      <c r="S48" s="201">
        <v>7.82</v>
      </c>
      <c r="T48" s="201">
        <v>0</v>
      </c>
      <c r="U48" s="201">
        <v>61.81</v>
      </c>
      <c r="V48" s="201">
        <v>6.14</v>
      </c>
      <c r="W48" s="201">
        <v>10.31</v>
      </c>
      <c r="X48" s="201">
        <v>43.69</v>
      </c>
      <c r="Y48" s="201">
        <v>0</v>
      </c>
      <c r="Z48" s="201">
        <v>37.69</v>
      </c>
      <c r="AA48" s="201">
        <v>26.71</v>
      </c>
      <c r="AB48" s="201">
        <v>0</v>
      </c>
      <c r="AC48" s="201">
        <v>11</v>
      </c>
      <c r="AD48" s="201">
        <v>0</v>
      </c>
      <c r="AE48" s="201">
        <v>0</v>
      </c>
      <c r="AF48" s="201">
        <v>0</v>
      </c>
      <c r="AG48" s="201">
        <v>11.95</v>
      </c>
      <c r="AH48" s="201">
        <v>0</v>
      </c>
      <c r="AI48" s="201">
        <v>19</v>
      </c>
      <c r="AJ48" s="201">
        <v>0</v>
      </c>
      <c r="AK48" s="201">
        <v>50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17.7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14.87</v>
      </c>
      <c r="K49" s="201">
        <v>4.83</v>
      </c>
      <c r="L49" s="201">
        <v>388.05</v>
      </c>
      <c r="M49" s="201">
        <v>27.25</v>
      </c>
      <c r="N49" s="201">
        <v>34.979999999999997</v>
      </c>
      <c r="O49" s="201">
        <v>0</v>
      </c>
      <c r="P49" s="201">
        <v>40.869999999999997</v>
      </c>
      <c r="Q49" s="201">
        <v>1.78</v>
      </c>
      <c r="R49" s="201">
        <v>6.27</v>
      </c>
      <c r="S49" s="201">
        <v>7.82</v>
      </c>
      <c r="T49" s="201">
        <v>0</v>
      </c>
      <c r="U49" s="201">
        <v>61.81</v>
      </c>
      <c r="V49" s="201">
        <v>6.14</v>
      </c>
      <c r="W49" s="201">
        <v>10.31</v>
      </c>
      <c r="X49" s="201">
        <v>43.69</v>
      </c>
      <c r="Y49" s="201">
        <v>0</v>
      </c>
      <c r="Z49" s="201">
        <v>37.69</v>
      </c>
      <c r="AA49" s="201">
        <v>26.71</v>
      </c>
      <c r="AB49" s="201">
        <v>0</v>
      </c>
      <c r="AC49" s="201">
        <v>11</v>
      </c>
      <c r="AD49" s="201">
        <v>0</v>
      </c>
      <c r="AE49" s="201">
        <v>0</v>
      </c>
      <c r="AF49" s="201">
        <v>0</v>
      </c>
      <c r="AG49" s="201">
        <v>11.95</v>
      </c>
      <c r="AH49" s="201">
        <v>0</v>
      </c>
      <c r="AI49" s="201">
        <v>19</v>
      </c>
      <c r="AJ49" s="201">
        <v>0</v>
      </c>
      <c r="AK49" s="201">
        <v>50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17.7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14.87</v>
      </c>
      <c r="K50" s="201">
        <v>4.83</v>
      </c>
      <c r="L50" s="201">
        <v>407.35</v>
      </c>
      <c r="M50" s="201">
        <v>27.25</v>
      </c>
      <c r="N50" s="201">
        <v>34.979999999999997</v>
      </c>
      <c r="O50" s="201">
        <v>0</v>
      </c>
      <c r="P50" s="201">
        <v>40.869999999999997</v>
      </c>
      <c r="Q50" s="201">
        <v>1.78</v>
      </c>
      <c r="R50" s="201">
        <v>6.27</v>
      </c>
      <c r="S50" s="201">
        <v>7.82</v>
      </c>
      <c r="T50" s="201">
        <v>0</v>
      </c>
      <c r="U50" s="201">
        <v>61.81</v>
      </c>
      <c r="V50" s="201">
        <v>6.14</v>
      </c>
      <c r="W50" s="201">
        <v>10.31</v>
      </c>
      <c r="X50" s="201">
        <v>43.69</v>
      </c>
      <c r="Y50" s="201">
        <v>0</v>
      </c>
      <c r="Z50" s="201">
        <v>37.69</v>
      </c>
      <c r="AA50" s="201">
        <v>26.71</v>
      </c>
      <c r="AB50" s="201">
        <v>0</v>
      </c>
      <c r="AC50" s="201">
        <v>11</v>
      </c>
      <c r="AD50" s="201">
        <v>0</v>
      </c>
      <c r="AE50" s="201">
        <v>0</v>
      </c>
      <c r="AF50" s="201">
        <v>0</v>
      </c>
      <c r="AG50" s="201">
        <v>11.95</v>
      </c>
      <c r="AH50" s="201">
        <v>0</v>
      </c>
      <c r="AI50" s="201">
        <v>19</v>
      </c>
      <c r="AJ50" s="201">
        <v>0</v>
      </c>
      <c r="AK50" s="201">
        <v>50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17.7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14.87</v>
      </c>
      <c r="K51" s="201">
        <v>4.83</v>
      </c>
      <c r="L51" s="201">
        <v>417.97</v>
      </c>
      <c r="M51" s="201">
        <v>27.25</v>
      </c>
      <c r="N51" s="201">
        <v>34.979999999999997</v>
      </c>
      <c r="O51" s="201">
        <v>0</v>
      </c>
      <c r="P51" s="201">
        <v>40.869999999999997</v>
      </c>
      <c r="Q51" s="201">
        <v>1.78</v>
      </c>
      <c r="R51" s="201">
        <v>6.27</v>
      </c>
      <c r="S51" s="201">
        <v>7.82</v>
      </c>
      <c r="T51" s="201">
        <v>0</v>
      </c>
      <c r="U51" s="201">
        <v>61.81</v>
      </c>
      <c r="V51" s="201">
        <v>6.14</v>
      </c>
      <c r="W51" s="201">
        <v>10.31</v>
      </c>
      <c r="X51" s="201">
        <v>43.69</v>
      </c>
      <c r="Y51" s="201">
        <v>0</v>
      </c>
      <c r="Z51" s="201">
        <v>37.69</v>
      </c>
      <c r="AA51" s="201">
        <v>26.71</v>
      </c>
      <c r="AB51" s="201">
        <v>0</v>
      </c>
      <c r="AC51" s="201">
        <v>11</v>
      </c>
      <c r="AD51" s="201">
        <v>0</v>
      </c>
      <c r="AE51" s="201">
        <v>0</v>
      </c>
      <c r="AF51" s="201">
        <v>0</v>
      </c>
      <c r="AG51" s="201">
        <v>11.95</v>
      </c>
      <c r="AH51" s="201">
        <v>0</v>
      </c>
      <c r="AI51" s="201">
        <v>19</v>
      </c>
      <c r="AJ51" s="201">
        <v>0</v>
      </c>
      <c r="AK51" s="201">
        <v>50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17.7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14.87</v>
      </c>
      <c r="K52" s="201">
        <v>4.83</v>
      </c>
      <c r="L52" s="201">
        <v>434.38</v>
      </c>
      <c r="M52" s="201">
        <v>27.25</v>
      </c>
      <c r="N52" s="201">
        <v>34.979999999999997</v>
      </c>
      <c r="O52" s="201">
        <v>0</v>
      </c>
      <c r="P52" s="201">
        <v>40.869999999999997</v>
      </c>
      <c r="Q52" s="201">
        <v>1.78</v>
      </c>
      <c r="R52" s="201">
        <v>6.27</v>
      </c>
      <c r="S52" s="201">
        <v>7.82</v>
      </c>
      <c r="T52" s="201">
        <v>0</v>
      </c>
      <c r="U52" s="201">
        <v>61.81</v>
      </c>
      <c r="V52" s="201">
        <v>6.14</v>
      </c>
      <c r="W52" s="201">
        <v>10.31</v>
      </c>
      <c r="X52" s="201">
        <v>43.69</v>
      </c>
      <c r="Y52" s="201">
        <v>0</v>
      </c>
      <c r="Z52" s="201">
        <v>37.69</v>
      </c>
      <c r="AA52" s="201">
        <v>26.71</v>
      </c>
      <c r="AB52" s="201">
        <v>0</v>
      </c>
      <c r="AC52" s="201">
        <v>10.66</v>
      </c>
      <c r="AD52" s="201">
        <v>0</v>
      </c>
      <c r="AE52" s="201">
        <v>0</v>
      </c>
      <c r="AF52" s="201">
        <v>0</v>
      </c>
      <c r="AG52" s="201">
        <v>11.95</v>
      </c>
      <c r="AH52" s="201">
        <v>0</v>
      </c>
      <c r="AI52" s="201">
        <v>19</v>
      </c>
      <c r="AJ52" s="201">
        <v>0</v>
      </c>
      <c r="AK52" s="201">
        <v>50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17.7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12.44</v>
      </c>
      <c r="K53" s="201">
        <v>4.83</v>
      </c>
      <c r="L53" s="201">
        <v>441.14</v>
      </c>
      <c r="M53" s="201">
        <v>27.25</v>
      </c>
      <c r="N53" s="201">
        <v>34.979999999999997</v>
      </c>
      <c r="O53" s="201">
        <v>0</v>
      </c>
      <c r="P53" s="201">
        <v>40.869999999999997</v>
      </c>
      <c r="Q53" s="201">
        <v>1.78</v>
      </c>
      <c r="R53" s="201">
        <v>6.27</v>
      </c>
      <c r="S53" s="201">
        <v>7.82</v>
      </c>
      <c r="T53" s="201">
        <v>0</v>
      </c>
      <c r="U53" s="201">
        <v>61.81</v>
      </c>
      <c r="V53" s="201">
        <v>6.14</v>
      </c>
      <c r="W53" s="201">
        <v>10.31</v>
      </c>
      <c r="X53" s="201">
        <v>43.69</v>
      </c>
      <c r="Y53" s="201">
        <v>0</v>
      </c>
      <c r="Z53" s="201">
        <v>37.69</v>
      </c>
      <c r="AA53" s="201">
        <v>26.71</v>
      </c>
      <c r="AB53" s="201">
        <v>0</v>
      </c>
      <c r="AC53" s="201">
        <v>10.66</v>
      </c>
      <c r="AD53" s="201">
        <v>0</v>
      </c>
      <c r="AE53" s="201">
        <v>0</v>
      </c>
      <c r="AF53" s="201">
        <v>0</v>
      </c>
      <c r="AG53" s="201">
        <v>11.95</v>
      </c>
      <c r="AH53" s="201">
        <v>0</v>
      </c>
      <c r="AI53" s="201">
        <v>19</v>
      </c>
      <c r="AJ53" s="201">
        <v>0</v>
      </c>
      <c r="AK53" s="201">
        <v>50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17.7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13.79</v>
      </c>
      <c r="K54" s="201">
        <v>4.83</v>
      </c>
      <c r="L54" s="201">
        <v>422.8</v>
      </c>
      <c r="M54" s="201">
        <v>27.25</v>
      </c>
      <c r="N54" s="201">
        <v>34.979999999999997</v>
      </c>
      <c r="O54" s="201">
        <v>0</v>
      </c>
      <c r="P54" s="201">
        <v>40.869999999999997</v>
      </c>
      <c r="Q54" s="201">
        <v>1.78</v>
      </c>
      <c r="R54" s="201">
        <v>6.27</v>
      </c>
      <c r="S54" s="201">
        <v>7.82</v>
      </c>
      <c r="T54" s="201">
        <v>0</v>
      </c>
      <c r="U54" s="201">
        <v>61.81</v>
      </c>
      <c r="V54" s="201">
        <v>6.14</v>
      </c>
      <c r="W54" s="201">
        <v>10.31</v>
      </c>
      <c r="X54" s="201">
        <v>43.69</v>
      </c>
      <c r="Y54" s="201">
        <v>0</v>
      </c>
      <c r="Z54" s="201">
        <v>37.69</v>
      </c>
      <c r="AA54" s="201">
        <v>26.71</v>
      </c>
      <c r="AB54" s="201">
        <v>0</v>
      </c>
      <c r="AC54" s="201">
        <v>10.66</v>
      </c>
      <c r="AD54" s="201">
        <v>0</v>
      </c>
      <c r="AE54" s="201">
        <v>0</v>
      </c>
      <c r="AF54" s="201">
        <v>0</v>
      </c>
      <c r="AG54" s="201">
        <v>11.95</v>
      </c>
      <c r="AH54" s="201">
        <v>0</v>
      </c>
      <c r="AI54" s="201">
        <v>19</v>
      </c>
      <c r="AJ54" s="201">
        <v>0</v>
      </c>
      <c r="AK54" s="201">
        <v>50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17.7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14.87</v>
      </c>
      <c r="K55" s="201">
        <v>4.83</v>
      </c>
      <c r="L55" s="201">
        <v>399.63</v>
      </c>
      <c r="M55" s="201">
        <v>27.25</v>
      </c>
      <c r="N55" s="201">
        <v>34.979999999999997</v>
      </c>
      <c r="O55" s="201">
        <v>0</v>
      </c>
      <c r="P55" s="201">
        <v>40.869999999999997</v>
      </c>
      <c r="Q55" s="201">
        <v>1.78</v>
      </c>
      <c r="R55" s="201">
        <v>6.27</v>
      </c>
      <c r="S55" s="201">
        <v>7.82</v>
      </c>
      <c r="T55" s="201">
        <v>0</v>
      </c>
      <c r="U55" s="201">
        <v>61.81</v>
      </c>
      <c r="V55" s="201">
        <v>6.14</v>
      </c>
      <c r="W55" s="201">
        <v>10.31</v>
      </c>
      <c r="X55" s="201">
        <v>43.69</v>
      </c>
      <c r="Y55" s="201">
        <v>0</v>
      </c>
      <c r="Z55" s="201">
        <v>37.69</v>
      </c>
      <c r="AA55" s="201">
        <v>26.71</v>
      </c>
      <c r="AB55" s="201">
        <v>0</v>
      </c>
      <c r="AC55" s="201">
        <v>10.66</v>
      </c>
      <c r="AD55" s="201">
        <v>0</v>
      </c>
      <c r="AE55" s="201">
        <v>0</v>
      </c>
      <c r="AF55" s="201">
        <v>0</v>
      </c>
      <c r="AG55" s="201">
        <v>11.95</v>
      </c>
      <c r="AH55" s="201">
        <v>0</v>
      </c>
      <c r="AI55" s="201">
        <v>19</v>
      </c>
      <c r="AJ55" s="201">
        <v>0</v>
      </c>
      <c r="AK55" s="201">
        <v>50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17.7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14.87</v>
      </c>
      <c r="K56" s="201">
        <v>4.83</v>
      </c>
      <c r="L56" s="201">
        <v>371.63</v>
      </c>
      <c r="M56" s="201">
        <v>27.25</v>
      </c>
      <c r="N56" s="201">
        <v>34.979999999999997</v>
      </c>
      <c r="O56" s="201">
        <v>0</v>
      </c>
      <c r="P56" s="201">
        <v>40.869999999999997</v>
      </c>
      <c r="Q56" s="201">
        <v>1.78</v>
      </c>
      <c r="R56" s="201">
        <v>6.27</v>
      </c>
      <c r="S56" s="201">
        <v>7.82</v>
      </c>
      <c r="T56" s="201">
        <v>0</v>
      </c>
      <c r="U56" s="201">
        <v>61.81</v>
      </c>
      <c r="V56" s="201">
        <v>6.14</v>
      </c>
      <c r="W56" s="201">
        <v>10.31</v>
      </c>
      <c r="X56" s="201">
        <v>43.69</v>
      </c>
      <c r="Y56" s="201">
        <v>0</v>
      </c>
      <c r="Z56" s="201">
        <v>37.69</v>
      </c>
      <c r="AA56" s="201">
        <v>26.71</v>
      </c>
      <c r="AB56" s="201">
        <v>0</v>
      </c>
      <c r="AC56" s="201">
        <v>10.73</v>
      </c>
      <c r="AD56" s="201">
        <v>0</v>
      </c>
      <c r="AE56" s="201">
        <v>0</v>
      </c>
      <c r="AF56" s="201">
        <v>0</v>
      </c>
      <c r="AG56" s="201">
        <v>11.95</v>
      </c>
      <c r="AH56" s="201">
        <v>0</v>
      </c>
      <c r="AI56" s="201">
        <v>19</v>
      </c>
      <c r="AJ56" s="201">
        <v>0</v>
      </c>
      <c r="AK56" s="201">
        <v>50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17.7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14.87</v>
      </c>
      <c r="K57" s="201">
        <v>4.83</v>
      </c>
      <c r="L57" s="201">
        <v>420.87</v>
      </c>
      <c r="M57" s="201">
        <v>27.25</v>
      </c>
      <c r="N57" s="201">
        <v>34.979999999999997</v>
      </c>
      <c r="O57" s="201">
        <v>0</v>
      </c>
      <c r="P57" s="201">
        <v>40.65</v>
      </c>
      <c r="Q57" s="201">
        <v>1.78</v>
      </c>
      <c r="R57" s="201">
        <v>6.27</v>
      </c>
      <c r="S57" s="201">
        <v>7.82</v>
      </c>
      <c r="T57" s="201">
        <v>0</v>
      </c>
      <c r="U57" s="201">
        <v>61.81</v>
      </c>
      <c r="V57" s="201">
        <v>6.14</v>
      </c>
      <c r="W57" s="201">
        <v>10.31</v>
      </c>
      <c r="X57" s="201">
        <v>43.69</v>
      </c>
      <c r="Y57" s="201">
        <v>0</v>
      </c>
      <c r="Z57" s="201">
        <v>37.69</v>
      </c>
      <c r="AA57" s="201">
        <v>26.71</v>
      </c>
      <c r="AB57" s="201">
        <v>0</v>
      </c>
      <c r="AC57" s="201">
        <v>7.8</v>
      </c>
      <c r="AD57" s="201">
        <v>0</v>
      </c>
      <c r="AE57" s="201">
        <v>0</v>
      </c>
      <c r="AF57" s="201">
        <v>0</v>
      </c>
      <c r="AG57" s="201">
        <v>11.95</v>
      </c>
      <c r="AH57" s="201">
        <v>0</v>
      </c>
      <c r="AI57" s="201">
        <v>15.5</v>
      </c>
      <c r="AJ57" s="201">
        <v>0</v>
      </c>
      <c r="AK57" s="201">
        <v>50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17.7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14.87</v>
      </c>
      <c r="K58" s="201">
        <v>4.83</v>
      </c>
      <c r="L58" s="201">
        <v>484.58</v>
      </c>
      <c r="M58" s="201">
        <v>27.25</v>
      </c>
      <c r="N58" s="201">
        <v>34.979999999999997</v>
      </c>
      <c r="O58" s="201">
        <v>0</v>
      </c>
      <c r="P58" s="201">
        <v>40.65</v>
      </c>
      <c r="Q58" s="201">
        <v>1.78</v>
      </c>
      <c r="R58" s="201">
        <v>6.27</v>
      </c>
      <c r="S58" s="201">
        <v>7.82</v>
      </c>
      <c r="T58" s="201">
        <v>0</v>
      </c>
      <c r="U58" s="201">
        <v>61.81</v>
      </c>
      <c r="V58" s="201">
        <v>6.14</v>
      </c>
      <c r="W58" s="201">
        <v>10.31</v>
      </c>
      <c r="X58" s="201">
        <v>43.69</v>
      </c>
      <c r="Y58" s="201">
        <v>0</v>
      </c>
      <c r="Z58" s="201">
        <v>37.69</v>
      </c>
      <c r="AA58" s="201">
        <v>26.71</v>
      </c>
      <c r="AB58" s="201">
        <v>0</v>
      </c>
      <c r="AC58" s="201">
        <v>7.8</v>
      </c>
      <c r="AD58" s="201">
        <v>0</v>
      </c>
      <c r="AE58" s="201">
        <v>0</v>
      </c>
      <c r="AF58" s="201">
        <v>0</v>
      </c>
      <c r="AG58" s="201">
        <v>11.95</v>
      </c>
      <c r="AH58" s="201">
        <v>0</v>
      </c>
      <c r="AI58" s="201">
        <v>15.5</v>
      </c>
      <c r="AJ58" s="201">
        <v>0</v>
      </c>
      <c r="AK58" s="201">
        <v>50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17.7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14.87</v>
      </c>
      <c r="K59" s="201">
        <v>4.83</v>
      </c>
      <c r="L59" s="201">
        <v>522.22</v>
      </c>
      <c r="M59" s="201">
        <v>27.25</v>
      </c>
      <c r="N59" s="201">
        <v>34.979999999999997</v>
      </c>
      <c r="O59" s="201">
        <v>0</v>
      </c>
      <c r="P59" s="201">
        <v>40.65</v>
      </c>
      <c r="Q59" s="201">
        <v>1.78</v>
      </c>
      <c r="R59" s="201">
        <v>6.27</v>
      </c>
      <c r="S59" s="201">
        <v>7.82</v>
      </c>
      <c r="T59" s="201">
        <v>0</v>
      </c>
      <c r="U59" s="201">
        <v>61.81</v>
      </c>
      <c r="V59" s="201">
        <v>6.14</v>
      </c>
      <c r="W59" s="201">
        <v>10.31</v>
      </c>
      <c r="X59" s="201">
        <v>43.69</v>
      </c>
      <c r="Y59" s="201">
        <v>0</v>
      </c>
      <c r="Z59" s="201">
        <v>37.69</v>
      </c>
      <c r="AA59" s="201">
        <v>26.71</v>
      </c>
      <c r="AB59" s="201">
        <v>0</v>
      </c>
      <c r="AC59" s="201">
        <v>7.8</v>
      </c>
      <c r="AD59" s="201">
        <v>0</v>
      </c>
      <c r="AE59" s="201">
        <v>0</v>
      </c>
      <c r="AF59" s="201">
        <v>0</v>
      </c>
      <c r="AG59" s="201">
        <v>11.95</v>
      </c>
      <c r="AH59" s="201">
        <v>0</v>
      </c>
      <c r="AI59" s="201">
        <v>15.5</v>
      </c>
      <c r="AJ59" s="201">
        <v>0</v>
      </c>
      <c r="AK59" s="201">
        <v>50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17.7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14.87</v>
      </c>
      <c r="K60" s="201">
        <v>9.08</v>
      </c>
      <c r="L60" s="201">
        <v>558.42999999999995</v>
      </c>
      <c r="M60" s="201">
        <v>27.25</v>
      </c>
      <c r="N60" s="201">
        <v>34.979999999999997</v>
      </c>
      <c r="O60" s="201">
        <v>0</v>
      </c>
      <c r="P60" s="201">
        <v>40.65</v>
      </c>
      <c r="Q60" s="201">
        <v>1.78</v>
      </c>
      <c r="R60" s="201">
        <v>6.27</v>
      </c>
      <c r="S60" s="201">
        <v>7.82</v>
      </c>
      <c r="T60" s="201">
        <v>0</v>
      </c>
      <c r="U60" s="201">
        <v>61.81</v>
      </c>
      <c r="V60" s="201">
        <v>6.14</v>
      </c>
      <c r="W60" s="201">
        <v>10.31</v>
      </c>
      <c r="X60" s="201">
        <v>43.69</v>
      </c>
      <c r="Y60" s="201">
        <v>0</v>
      </c>
      <c r="Z60" s="201">
        <v>37.69</v>
      </c>
      <c r="AA60" s="201">
        <v>26.71</v>
      </c>
      <c r="AB60" s="201">
        <v>0</v>
      </c>
      <c r="AC60" s="201">
        <v>7.8</v>
      </c>
      <c r="AD60" s="201">
        <v>0</v>
      </c>
      <c r="AE60" s="201">
        <v>0</v>
      </c>
      <c r="AF60" s="201">
        <v>0</v>
      </c>
      <c r="AG60" s="201">
        <v>11.95</v>
      </c>
      <c r="AH60" s="201">
        <v>0</v>
      </c>
      <c r="AI60" s="201">
        <v>15.5</v>
      </c>
      <c r="AJ60" s="201">
        <v>0</v>
      </c>
      <c r="AK60" s="201">
        <v>66.08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17.7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14.87</v>
      </c>
      <c r="K61" s="201">
        <v>9.08</v>
      </c>
      <c r="L61" s="201">
        <v>558.42999999999995</v>
      </c>
      <c r="M61" s="201">
        <v>27.25</v>
      </c>
      <c r="N61" s="201">
        <v>34.979999999999997</v>
      </c>
      <c r="O61" s="201">
        <v>0</v>
      </c>
      <c r="P61" s="201">
        <v>40.65</v>
      </c>
      <c r="Q61" s="201">
        <v>1.78</v>
      </c>
      <c r="R61" s="201">
        <v>6.27</v>
      </c>
      <c r="S61" s="201">
        <v>7.82</v>
      </c>
      <c r="T61" s="201">
        <v>0</v>
      </c>
      <c r="U61" s="201">
        <v>61.81</v>
      </c>
      <c r="V61" s="201">
        <v>6.14</v>
      </c>
      <c r="W61" s="201">
        <v>10.31</v>
      </c>
      <c r="X61" s="201">
        <v>43.69</v>
      </c>
      <c r="Y61" s="201">
        <v>0</v>
      </c>
      <c r="Z61" s="201">
        <v>37.69</v>
      </c>
      <c r="AA61" s="201">
        <v>26.71</v>
      </c>
      <c r="AB61" s="201">
        <v>0</v>
      </c>
      <c r="AC61" s="201">
        <v>7.8</v>
      </c>
      <c r="AD61" s="201">
        <v>0</v>
      </c>
      <c r="AE61" s="201">
        <v>0</v>
      </c>
      <c r="AF61" s="201">
        <v>0</v>
      </c>
      <c r="AG61" s="201">
        <v>11.95</v>
      </c>
      <c r="AH61" s="201">
        <v>0</v>
      </c>
      <c r="AI61" s="201">
        <v>15.5</v>
      </c>
      <c r="AJ61" s="201">
        <v>0</v>
      </c>
      <c r="AK61" s="201">
        <v>66.08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17.7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14.87</v>
      </c>
      <c r="K62" s="201">
        <v>9.08</v>
      </c>
      <c r="L62" s="201">
        <v>558.42999999999995</v>
      </c>
      <c r="M62" s="201">
        <v>27.25</v>
      </c>
      <c r="N62" s="201">
        <v>34.979999999999997</v>
      </c>
      <c r="O62" s="201">
        <v>0</v>
      </c>
      <c r="P62" s="201">
        <v>40.65</v>
      </c>
      <c r="Q62" s="201">
        <v>1.78</v>
      </c>
      <c r="R62" s="201">
        <v>6.27</v>
      </c>
      <c r="S62" s="201">
        <v>7.82</v>
      </c>
      <c r="T62" s="201">
        <v>0</v>
      </c>
      <c r="U62" s="201">
        <v>61.81</v>
      </c>
      <c r="V62" s="201">
        <v>6.14</v>
      </c>
      <c r="W62" s="201">
        <v>10.31</v>
      </c>
      <c r="X62" s="201">
        <v>43.69</v>
      </c>
      <c r="Y62" s="201">
        <v>0</v>
      </c>
      <c r="Z62" s="201">
        <v>37.69</v>
      </c>
      <c r="AA62" s="201">
        <v>26.71</v>
      </c>
      <c r="AB62" s="201">
        <v>0</v>
      </c>
      <c r="AC62" s="201">
        <v>7.8</v>
      </c>
      <c r="AD62" s="201">
        <v>0</v>
      </c>
      <c r="AE62" s="201">
        <v>0</v>
      </c>
      <c r="AF62" s="201">
        <v>0</v>
      </c>
      <c r="AG62" s="201">
        <v>11.95</v>
      </c>
      <c r="AH62" s="201">
        <v>0</v>
      </c>
      <c r="AI62" s="201">
        <v>15.5</v>
      </c>
      <c r="AJ62" s="201">
        <v>0</v>
      </c>
      <c r="AK62" s="201">
        <v>66.08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17.7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14.87</v>
      </c>
      <c r="K63" s="201">
        <v>9.08</v>
      </c>
      <c r="L63" s="201">
        <v>558.42999999999995</v>
      </c>
      <c r="M63" s="201">
        <v>27.25</v>
      </c>
      <c r="N63" s="201">
        <v>34.979999999999997</v>
      </c>
      <c r="O63" s="201">
        <v>0</v>
      </c>
      <c r="P63" s="201">
        <v>40.65</v>
      </c>
      <c r="Q63" s="201">
        <v>1.78</v>
      </c>
      <c r="R63" s="201">
        <v>6.27</v>
      </c>
      <c r="S63" s="201">
        <v>7.82</v>
      </c>
      <c r="T63" s="201">
        <v>0</v>
      </c>
      <c r="U63" s="201">
        <v>61.81</v>
      </c>
      <c r="V63" s="201">
        <v>6.14</v>
      </c>
      <c r="W63" s="201">
        <v>10.31</v>
      </c>
      <c r="X63" s="201">
        <v>43.69</v>
      </c>
      <c r="Y63" s="201">
        <v>0</v>
      </c>
      <c r="Z63" s="201">
        <v>37.69</v>
      </c>
      <c r="AA63" s="201">
        <v>26.71</v>
      </c>
      <c r="AB63" s="201">
        <v>0</v>
      </c>
      <c r="AC63" s="201">
        <v>7.8</v>
      </c>
      <c r="AD63" s="201">
        <v>0</v>
      </c>
      <c r="AE63" s="201">
        <v>0</v>
      </c>
      <c r="AF63" s="201">
        <v>0</v>
      </c>
      <c r="AG63" s="201">
        <v>11.95</v>
      </c>
      <c r="AH63" s="201">
        <v>0</v>
      </c>
      <c r="AI63" s="201">
        <v>15.5</v>
      </c>
      <c r="AJ63" s="201">
        <v>0</v>
      </c>
      <c r="AK63" s="201">
        <v>65.61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17.7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14.87</v>
      </c>
      <c r="K64" s="201">
        <v>9.08</v>
      </c>
      <c r="L64" s="201">
        <v>558.42999999999995</v>
      </c>
      <c r="M64" s="201">
        <v>27.25</v>
      </c>
      <c r="N64" s="201">
        <v>34.979999999999997</v>
      </c>
      <c r="O64" s="201">
        <v>0</v>
      </c>
      <c r="P64" s="201">
        <v>40.65</v>
      </c>
      <c r="Q64" s="201">
        <v>1.78</v>
      </c>
      <c r="R64" s="201">
        <v>6.27</v>
      </c>
      <c r="S64" s="201">
        <v>7.82</v>
      </c>
      <c r="T64" s="201">
        <v>0</v>
      </c>
      <c r="U64" s="201">
        <v>61.81</v>
      </c>
      <c r="V64" s="201">
        <v>6.14</v>
      </c>
      <c r="W64" s="201">
        <v>10.31</v>
      </c>
      <c r="X64" s="201">
        <v>43.69</v>
      </c>
      <c r="Y64" s="201">
        <v>0</v>
      </c>
      <c r="Z64" s="201">
        <v>37.69</v>
      </c>
      <c r="AA64" s="201">
        <v>26.71</v>
      </c>
      <c r="AB64" s="201">
        <v>0</v>
      </c>
      <c r="AC64" s="201">
        <v>7.8</v>
      </c>
      <c r="AD64" s="201">
        <v>0</v>
      </c>
      <c r="AE64" s="201">
        <v>0</v>
      </c>
      <c r="AF64" s="201">
        <v>0</v>
      </c>
      <c r="AG64" s="201">
        <v>11.95</v>
      </c>
      <c r="AH64" s="201">
        <v>0</v>
      </c>
      <c r="AI64" s="201">
        <v>14.94</v>
      </c>
      <c r="AJ64" s="201">
        <v>0</v>
      </c>
      <c r="AK64" s="201">
        <v>65.19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17.7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14.87</v>
      </c>
      <c r="K65" s="201">
        <v>9.08</v>
      </c>
      <c r="L65" s="201">
        <v>558.42999999999995</v>
      </c>
      <c r="M65" s="201">
        <v>27.25</v>
      </c>
      <c r="N65" s="201">
        <v>34.979999999999997</v>
      </c>
      <c r="O65" s="201">
        <v>0</v>
      </c>
      <c r="P65" s="201">
        <v>40.65</v>
      </c>
      <c r="Q65" s="201">
        <v>1.78</v>
      </c>
      <c r="R65" s="201">
        <v>6.27</v>
      </c>
      <c r="S65" s="201">
        <v>7.82</v>
      </c>
      <c r="T65" s="201">
        <v>0</v>
      </c>
      <c r="U65" s="201">
        <v>61.81</v>
      </c>
      <c r="V65" s="201">
        <v>6.14</v>
      </c>
      <c r="W65" s="201">
        <v>10.31</v>
      </c>
      <c r="X65" s="201">
        <v>43.69</v>
      </c>
      <c r="Y65" s="201">
        <v>0</v>
      </c>
      <c r="Z65" s="201">
        <v>37.69</v>
      </c>
      <c r="AA65" s="201">
        <v>26.71</v>
      </c>
      <c r="AB65" s="201">
        <v>0</v>
      </c>
      <c r="AC65" s="201">
        <v>7.8</v>
      </c>
      <c r="AD65" s="201">
        <v>0</v>
      </c>
      <c r="AE65" s="201">
        <v>0</v>
      </c>
      <c r="AF65" s="201">
        <v>0</v>
      </c>
      <c r="AG65" s="201">
        <v>11.95</v>
      </c>
      <c r="AH65" s="201">
        <v>0</v>
      </c>
      <c r="AI65" s="201">
        <v>14.94</v>
      </c>
      <c r="AJ65" s="201">
        <v>0</v>
      </c>
      <c r="AK65" s="201">
        <v>65.19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17.7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14.87</v>
      </c>
      <c r="K66" s="201">
        <v>9.08</v>
      </c>
      <c r="L66" s="201">
        <v>558.42999999999995</v>
      </c>
      <c r="M66" s="201">
        <v>27.25</v>
      </c>
      <c r="N66" s="201">
        <v>34.979999999999997</v>
      </c>
      <c r="O66" s="201">
        <v>0</v>
      </c>
      <c r="P66" s="201">
        <v>40.65</v>
      </c>
      <c r="Q66" s="201">
        <v>1.78</v>
      </c>
      <c r="R66" s="201">
        <v>6.27</v>
      </c>
      <c r="S66" s="201">
        <v>7.82</v>
      </c>
      <c r="T66" s="201">
        <v>0</v>
      </c>
      <c r="U66" s="201">
        <v>61.81</v>
      </c>
      <c r="V66" s="201">
        <v>6.14</v>
      </c>
      <c r="W66" s="201">
        <v>10.31</v>
      </c>
      <c r="X66" s="201">
        <v>43.69</v>
      </c>
      <c r="Y66" s="201">
        <v>0</v>
      </c>
      <c r="Z66" s="201">
        <v>37.69</v>
      </c>
      <c r="AA66" s="201">
        <v>26.71</v>
      </c>
      <c r="AB66" s="201">
        <v>0</v>
      </c>
      <c r="AC66" s="201">
        <v>7.8</v>
      </c>
      <c r="AD66" s="201">
        <v>0</v>
      </c>
      <c r="AE66" s="201">
        <v>0</v>
      </c>
      <c r="AF66" s="201">
        <v>0</v>
      </c>
      <c r="AG66" s="201">
        <v>11.95</v>
      </c>
      <c r="AH66" s="201">
        <v>0</v>
      </c>
      <c r="AI66" s="201">
        <v>14.94</v>
      </c>
      <c r="AJ66" s="201">
        <v>0</v>
      </c>
      <c r="AK66" s="201">
        <v>65.19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17.7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14.87</v>
      </c>
      <c r="K67" s="201">
        <v>9.08</v>
      </c>
      <c r="L67" s="201">
        <v>558.42999999999995</v>
      </c>
      <c r="M67" s="201">
        <v>27.25</v>
      </c>
      <c r="N67" s="201">
        <v>34.979999999999997</v>
      </c>
      <c r="O67" s="201">
        <v>0</v>
      </c>
      <c r="P67" s="201">
        <v>40.31</v>
      </c>
      <c r="Q67" s="201">
        <v>1.78</v>
      </c>
      <c r="R67" s="201">
        <v>6.27</v>
      </c>
      <c r="S67" s="201">
        <v>7.82</v>
      </c>
      <c r="T67" s="201">
        <v>0</v>
      </c>
      <c r="U67" s="201">
        <v>61.81</v>
      </c>
      <c r="V67" s="201">
        <v>6.14</v>
      </c>
      <c r="W67" s="201">
        <v>10.31</v>
      </c>
      <c r="X67" s="201">
        <v>43.69</v>
      </c>
      <c r="Y67" s="201">
        <v>0</v>
      </c>
      <c r="Z67" s="201">
        <v>37.69</v>
      </c>
      <c r="AA67" s="201">
        <v>26.71</v>
      </c>
      <c r="AB67" s="201">
        <v>0</v>
      </c>
      <c r="AC67" s="201">
        <v>7.8</v>
      </c>
      <c r="AD67" s="201">
        <v>0</v>
      </c>
      <c r="AE67" s="201">
        <v>0</v>
      </c>
      <c r="AF67" s="201">
        <v>0</v>
      </c>
      <c r="AG67" s="201">
        <v>11.95</v>
      </c>
      <c r="AH67" s="201">
        <v>0</v>
      </c>
      <c r="AI67" s="201">
        <v>14.94</v>
      </c>
      <c r="AJ67" s="201">
        <v>0</v>
      </c>
      <c r="AK67" s="201">
        <v>65.19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17.7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14.87</v>
      </c>
      <c r="K68" s="201">
        <v>9.08</v>
      </c>
      <c r="L68" s="201">
        <v>558.42999999999995</v>
      </c>
      <c r="M68" s="201">
        <v>27.25</v>
      </c>
      <c r="N68" s="201">
        <v>34.979999999999997</v>
      </c>
      <c r="O68" s="201">
        <v>0</v>
      </c>
      <c r="P68" s="201">
        <v>40.31</v>
      </c>
      <c r="Q68" s="201">
        <v>1.78</v>
      </c>
      <c r="R68" s="201">
        <v>6.27</v>
      </c>
      <c r="S68" s="201">
        <v>7.82</v>
      </c>
      <c r="T68" s="201">
        <v>0</v>
      </c>
      <c r="U68" s="201">
        <v>61.81</v>
      </c>
      <c r="V68" s="201">
        <v>6.14</v>
      </c>
      <c r="W68" s="201">
        <v>10.31</v>
      </c>
      <c r="X68" s="201">
        <v>43.69</v>
      </c>
      <c r="Y68" s="201">
        <v>0</v>
      </c>
      <c r="Z68" s="201">
        <v>37.69</v>
      </c>
      <c r="AA68" s="201">
        <v>26.71</v>
      </c>
      <c r="AB68" s="201">
        <v>0</v>
      </c>
      <c r="AC68" s="201">
        <v>7.8</v>
      </c>
      <c r="AD68" s="201">
        <v>0</v>
      </c>
      <c r="AE68" s="201">
        <v>0</v>
      </c>
      <c r="AF68" s="201">
        <v>0</v>
      </c>
      <c r="AG68" s="201">
        <v>11.95</v>
      </c>
      <c r="AH68" s="201">
        <v>0</v>
      </c>
      <c r="AI68" s="201">
        <v>14.94</v>
      </c>
      <c r="AJ68" s="201">
        <v>0</v>
      </c>
      <c r="AK68" s="201">
        <v>65.19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17.7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14.87</v>
      </c>
      <c r="K69" s="201">
        <v>9.08</v>
      </c>
      <c r="L69" s="201">
        <v>558.42999999999995</v>
      </c>
      <c r="M69" s="201">
        <v>27.25</v>
      </c>
      <c r="N69" s="201">
        <v>34.979999999999997</v>
      </c>
      <c r="O69" s="201">
        <v>0</v>
      </c>
      <c r="P69" s="201">
        <v>40.31</v>
      </c>
      <c r="Q69" s="201">
        <v>1.78</v>
      </c>
      <c r="R69" s="201">
        <v>6.27</v>
      </c>
      <c r="S69" s="201">
        <v>7.82</v>
      </c>
      <c r="T69" s="201">
        <v>0</v>
      </c>
      <c r="U69" s="201">
        <v>61.81</v>
      </c>
      <c r="V69" s="201">
        <v>6.14</v>
      </c>
      <c r="W69" s="201">
        <v>10.31</v>
      </c>
      <c r="X69" s="201">
        <v>43.69</v>
      </c>
      <c r="Y69" s="201">
        <v>0</v>
      </c>
      <c r="Z69" s="201">
        <v>37.69</v>
      </c>
      <c r="AA69" s="201">
        <v>26.71</v>
      </c>
      <c r="AB69" s="201">
        <v>0</v>
      </c>
      <c r="AC69" s="201">
        <v>7.8</v>
      </c>
      <c r="AD69" s="201">
        <v>0</v>
      </c>
      <c r="AE69" s="201">
        <v>0</v>
      </c>
      <c r="AF69" s="201">
        <v>0</v>
      </c>
      <c r="AG69" s="201">
        <v>11.95</v>
      </c>
      <c r="AH69" s="201">
        <v>0</v>
      </c>
      <c r="AI69" s="201">
        <v>14.94</v>
      </c>
      <c r="AJ69" s="201">
        <v>0</v>
      </c>
      <c r="AK69" s="201">
        <v>65.19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14.67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14.87</v>
      </c>
      <c r="K70" s="201">
        <v>9.08</v>
      </c>
      <c r="L70" s="201">
        <v>558.42999999999995</v>
      </c>
      <c r="M70" s="201">
        <v>27.25</v>
      </c>
      <c r="N70" s="201">
        <v>34.979999999999997</v>
      </c>
      <c r="O70" s="201">
        <v>0</v>
      </c>
      <c r="P70" s="201">
        <v>40.31</v>
      </c>
      <c r="Q70" s="201">
        <v>1.78</v>
      </c>
      <c r="R70" s="201">
        <v>6.27</v>
      </c>
      <c r="S70" s="201">
        <v>7.82</v>
      </c>
      <c r="T70" s="201">
        <v>0</v>
      </c>
      <c r="U70" s="201">
        <v>61.81</v>
      </c>
      <c r="V70" s="201">
        <v>6.14</v>
      </c>
      <c r="W70" s="201">
        <v>10.31</v>
      </c>
      <c r="X70" s="201">
        <v>43.69</v>
      </c>
      <c r="Y70" s="201">
        <v>0</v>
      </c>
      <c r="Z70" s="201">
        <v>37.69</v>
      </c>
      <c r="AA70" s="201">
        <v>26.71</v>
      </c>
      <c r="AB70" s="201">
        <v>0</v>
      </c>
      <c r="AC70" s="201">
        <v>7.8</v>
      </c>
      <c r="AD70" s="201">
        <v>0</v>
      </c>
      <c r="AE70" s="201">
        <v>0</v>
      </c>
      <c r="AF70" s="201">
        <v>0</v>
      </c>
      <c r="AG70" s="201">
        <v>11.95</v>
      </c>
      <c r="AH70" s="201">
        <v>0</v>
      </c>
      <c r="AI70" s="201">
        <v>14.94</v>
      </c>
      <c r="AJ70" s="201">
        <v>0</v>
      </c>
      <c r="AK70" s="201">
        <v>65.19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12.37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14.87</v>
      </c>
      <c r="K71" s="201">
        <v>9.08</v>
      </c>
      <c r="L71" s="201">
        <v>558.42999999999995</v>
      </c>
      <c r="M71" s="201">
        <v>27.25</v>
      </c>
      <c r="N71" s="201">
        <v>34.979999999999997</v>
      </c>
      <c r="O71" s="201">
        <v>0</v>
      </c>
      <c r="P71" s="201">
        <v>40.31</v>
      </c>
      <c r="Q71" s="201">
        <v>1.78</v>
      </c>
      <c r="R71" s="201">
        <v>6.27</v>
      </c>
      <c r="S71" s="201">
        <v>7.82</v>
      </c>
      <c r="T71" s="201">
        <v>0</v>
      </c>
      <c r="U71" s="201">
        <v>61.81</v>
      </c>
      <c r="V71" s="201">
        <v>6.14</v>
      </c>
      <c r="W71" s="201">
        <v>10.31</v>
      </c>
      <c r="X71" s="201">
        <v>43.69</v>
      </c>
      <c r="Y71" s="201">
        <v>0</v>
      </c>
      <c r="Z71" s="201">
        <v>37.69</v>
      </c>
      <c r="AA71" s="201">
        <v>26.71</v>
      </c>
      <c r="AB71" s="201">
        <v>0</v>
      </c>
      <c r="AC71" s="201">
        <v>7.8</v>
      </c>
      <c r="AD71" s="201">
        <v>0</v>
      </c>
      <c r="AE71" s="201">
        <v>0</v>
      </c>
      <c r="AF71" s="201">
        <v>0</v>
      </c>
      <c r="AG71" s="201">
        <v>11.95</v>
      </c>
      <c r="AH71" s="201">
        <v>0</v>
      </c>
      <c r="AI71" s="201">
        <v>15.5</v>
      </c>
      <c r="AJ71" s="201">
        <v>0</v>
      </c>
      <c r="AK71" s="201">
        <v>66.290000000000006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10.54</v>
      </c>
      <c r="AR71" s="201">
        <v>0</v>
      </c>
      <c r="AS71" s="201">
        <v>1.93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14.87</v>
      </c>
      <c r="K72" s="201">
        <v>9.08</v>
      </c>
      <c r="L72" s="201">
        <v>558.42999999999995</v>
      </c>
      <c r="M72" s="201">
        <v>27.25</v>
      </c>
      <c r="N72" s="201">
        <v>34.979999999999997</v>
      </c>
      <c r="O72" s="201">
        <v>0</v>
      </c>
      <c r="P72" s="201">
        <v>40.31</v>
      </c>
      <c r="Q72" s="201">
        <v>1.78</v>
      </c>
      <c r="R72" s="201">
        <v>6.27</v>
      </c>
      <c r="S72" s="201">
        <v>7.82</v>
      </c>
      <c r="T72" s="201">
        <v>0</v>
      </c>
      <c r="U72" s="201">
        <v>61.81</v>
      </c>
      <c r="V72" s="201">
        <v>6.14</v>
      </c>
      <c r="W72" s="201">
        <v>10.31</v>
      </c>
      <c r="X72" s="201">
        <v>43.69</v>
      </c>
      <c r="Y72" s="201">
        <v>0</v>
      </c>
      <c r="Z72" s="201">
        <v>37.69</v>
      </c>
      <c r="AA72" s="201">
        <v>26.71</v>
      </c>
      <c r="AB72" s="201">
        <v>0</v>
      </c>
      <c r="AC72" s="201">
        <v>8.7799999999999994</v>
      </c>
      <c r="AD72" s="201">
        <v>0</v>
      </c>
      <c r="AE72" s="201">
        <v>0</v>
      </c>
      <c r="AF72" s="201">
        <v>0</v>
      </c>
      <c r="AG72" s="201">
        <v>11.95</v>
      </c>
      <c r="AH72" s="201">
        <v>0</v>
      </c>
      <c r="AI72" s="201">
        <v>15.5</v>
      </c>
      <c r="AJ72" s="201">
        <v>0</v>
      </c>
      <c r="AK72" s="201">
        <v>66.290000000000006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9.5399999999999991</v>
      </c>
      <c r="AR72" s="201">
        <v>0</v>
      </c>
      <c r="AS72" s="201">
        <v>1.93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14.87</v>
      </c>
      <c r="K73" s="201">
        <v>9.08</v>
      </c>
      <c r="L73" s="201">
        <v>558.42999999999995</v>
      </c>
      <c r="M73" s="201">
        <v>27.25</v>
      </c>
      <c r="N73" s="201">
        <v>34.979999999999997</v>
      </c>
      <c r="O73" s="201">
        <v>0</v>
      </c>
      <c r="P73" s="201">
        <v>40.31</v>
      </c>
      <c r="Q73" s="201">
        <v>1.78</v>
      </c>
      <c r="R73" s="201">
        <v>6.27</v>
      </c>
      <c r="S73" s="201">
        <v>7.82</v>
      </c>
      <c r="T73" s="201">
        <v>0</v>
      </c>
      <c r="U73" s="201">
        <v>61.81</v>
      </c>
      <c r="V73" s="201">
        <v>6.14</v>
      </c>
      <c r="W73" s="201">
        <v>10.31</v>
      </c>
      <c r="X73" s="201">
        <v>43.69</v>
      </c>
      <c r="Y73" s="201">
        <v>0</v>
      </c>
      <c r="Z73" s="201">
        <v>37.69</v>
      </c>
      <c r="AA73" s="201">
        <v>26.71</v>
      </c>
      <c r="AB73" s="201">
        <v>0</v>
      </c>
      <c r="AC73" s="201">
        <v>8.7799999999999994</v>
      </c>
      <c r="AD73" s="201">
        <v>0</v>
      </c>
      <c r="AE73" s="201">
        <v>0</v>
      </c>
      <c r="AF73" s="201">
        <v>0</v>
      </c>
      <c r="AG73" s="201">
        <v>11.95</v>
      </c>
      <c r="AH73" s="201">
        <v>0</v>
      </c>
      <c r="AI73" s="201">
        <v>16.23</v>
      </c>
      <c r="AJ73" s="201">
        <v>0</v>
      </c>
      <c r="AK73" s="201">
        <v>66.290000000000006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8.08</v>
      </c>
      <c r="AR73" s="201">
        <v>0</v>
      </c>
      <c r="AS73" s="201">
        <v>1.93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14.87</v>
      </c>
      <c r="K74" s="201">
        <v>9.08</v>
      </c>
      <c r="L74" s="201">
        <v>558.42999999999995</v>
      </c>
      <c r="M74" s="201">
        <v>27.25</v>
      </c>
      <c r="N74" s="201">
        <v>34.979999999999997</v>
      </c>
      <c r="O74" s="201">
        <v>0</v>
      </c>
      <c r="P74" s="201">
        <v>40.31</v>
      </c>
      <c r="Q74" s="201">
        <v>1.78</v>
      </c>
      <c r="R74" s="201">
        <v>6.27</v>
      </c>
      <c r="S74" s="201">
        <v>7.82</v>
      </c>
      <c r="T74" s="201">
        <v>0</v>
      </c>
      <c r="U74" s="201">
        <v>61.81</v>
      </c>
      <c r="V74" s="201">
        <v>6.14</v>
      </c>
      <c r="W74" s="201">
        <v>10.31</v>
      </c>
      <c r="X74" s="201">
        <v>43.69</v>
      </c>
      <c r="Y74" s="201">
        <v>0</v>
      </c>
      <c r="Z74" s="201">
        <v>37.69</v>
      </c>
      <c r="AA74" s="201">
        <v>26.71</v>
      </c>
      <c r="AB74" s="201">
        <v>0</v>
      </c>
      <c r="AC74" s="201">
        <v>8.7799999999999994</v>
      </c>
      <c r="AD74" s="201">
        <v>0</v>
      </c>
      <c r="AE74" s="201">
        <v>0</v>
      </c>
      <c r="AF74" s="201">
        <v>0</v>
      </c>
      <c r="AG74" s="201">
        <v>11.95</v>
      </c>
      <c r="AH74" s="201">
        <v>0</v>
      </c>
      <c r="AI74" s="201">
        <v>17.71</v>
      </c>
      <c r="AJ74" s="201">
        <v>0</v>
      </c>
      <c r="AK74" s="201">
        <v>66.290000000000006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5.16</v>
      </c>
      <c r="AR74" s="201">
        <v>0</v>
      </c>
      <c r="AS74" s="201">
        <v>1.93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1.95</v>
      </c>
      <c r="L75" s="201">
        <v>454.68</v>
      </c>
      <c r="M75" s="201">
        <v>27.25</v>
      </c>
      <c r="N75" s="201">
        <v>34.979999999999997</v>
      </c>
      <c r="O75" s="201">
        <v>0</v>
      </c>
      <c r="P75" s="201">
        <v>40.31</v>
      </c>
      <c r="Q75" s="201">
        <v>1.78</v>
      </c>
      <c r="R75" s="201">
        <v>6.27</v>
      </c>
      <c r="S75" s="201">
        <v>7.82</v>
      </c>
      <c r="T75" s="201">
        <v>0</v>
      </c>
      <c r="U75" s="201">
        <v>61.81</v>
      </c>
      <c r="V75" s="201">
        <v>6.14</v>
      </c>
      <c r="W75" s="201">
        <v>10.31</v>
      </c>
      <c r="X75" s="201">
        <v>43.69</v>
      </c>
      <c r="Y75" s="201">
        <v>0</v>
      </c>
      <c r="Z75" s="201">
        <v>37.69</v>
      </c>
      <c r="AA75" s="201">
        <v>26.71</v>
      </c>
      <c r="AB75" s="201">
        <v>0</v>
      </c>
      <c r="AC75" s="201">
        <v>8.7799999999999994</v>
      </c>
      <c r="AD75" s="201">
        <v>0</v>
      </c>
      <c r="AE75" s="201">
        <v>0</v>
      </c>
      <c r="AF75" s="201">
        <v>0</v>
      </c>
      <c r="AG75" s="201">
        <v>11.95</v>
      </c>
      <c r="AH75" s="201">
        <v>0</v>
      </c>
      <c r="AI75" s="201">
        <v>17.71</v>
      </c>
      <c r="AJ75" s="201">
        <v>0</v>
      </c>
      <c r="AK75" s="201">
        <v>69.599999999999994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1.93</v>
      </c>
      <c r="L76" s="201">
        <v>434.38</v>
      </c>
      <c r="M76" s="201">
        <v>27.25</v>
      </c>
      <c r="N76" s="201">
        <v>34.979999999999997</v>
      </c>
      <c r="O76" s="201">
        <v>0</v>
      </c>
      <c r="P76" s="201">
        <v>40.31</v>
      </c>
      <c r="Q76" s="201">
        <v>1.78</v>
      </c>
      <c r="R76" s="201">
        <v>6.27</v>
      </c>
      <c r="S76" s="201">
        <v>7.82</v>
      </c>
      <c r="T76" s="201">
        <v>0</v>
      </c>
      <c r="U76" s="201">
        <v>61.81</v>
      </c>
      <c r="V76" s="201">
        <v>6.14</v>
      </c>
      <c r="W76" s="201">
        <v>10.31</v>
      </c>
      <c r="X76" s="201">
        <v>43.69</v>
      </c>
      <c r="Y76" s="201">
        <v>0</v>
      </c>
      <c r="Z76" s="201">
        <v>37.69</v>
      </c>
      <c r="AA76" s="201">
        <v>26.71</v>
      </c>
      <c r="AB76" s="201">
        <v>0</v>
      </c>
      <c r="AC76" s="201">
        <v>8.7799999999999994</v>
      </c>
      <c r="AD76" s="201">
        <v>0</v>
      </c>
      <c r="AE76" s="201">
        <v>0</v>
      </c>
      <c r="AF76" s="201">
        <v>0</v>
      </c>
      <c r="AG76" s="201">
        <v>11.95</v>
      </c>
      <c r="AH76" s="201">
        <v>0</v>
      </c>
      <c r="AI76" s="201">
        <v>17.71</v>
      </c>
      <c r="AJ76" s="201">
        <v>0</v>
      </c>
      <c r="AK76" s="201">
        <v>69.599999999999994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1.93</v>
      </c>
      <c r="L77" s="201">
        <v>375.94</v>
      </c>
      <c r="M77" s="201">
        <v>27.25</v>
      </c>
      <c r="N77" s="201">
        <v>34.979999999999997</v>
      </c>
      <c r="O77" s="201">
        <v>0</v>
      </c>
      <c r="P77" s="201">
        <v>40.31</v>
      </c>
      <c r="Q77" s="201">
        <v>1.84</v>
      </c>
      <c r="R77" s="201">
        <v>6.5</v>
      </c>
      <c r="S77" s="201">
        <v>8.1</v>
      </c>
      <c r="T77" s="201">
        <v>0</v>
      </c>
      <c r="U77" s="201">
        <v>61.81</v>
      </c>
      <c r="V77" s="201">
        <v>6.36</v>
      </c>
      <c r="W77" s="201">
        <v>10.68</v>
      </c>
      <c r="X77" s="201">
        <v>45.26</v>
      </c>
      <c r="Y77" s="201">
        <v>0</v>
      </c>
      <c r="Z77" s="201">
        <v>38.159999999999997</v>
      </c>
      <c r="AA77" s="201">
        <v>27.12</v>
      </c>
      <c r="AB77" s="201">
        <v>0</v>
      </c>
      <c r="AC77" s="201">
        <v>11</v>
      </c>
      <c r="AD77" s="201">
        <v>0</v>
      </c>
      <c r="AE77" s="201">
        <v>0</v>
      </c>
      <c r="AF77" s="201">
        <v>0</v>
      </c>
      <c r="AG77" s="201">
        <v>11.95</v>
      </c>
      <c r="AH77" s="201">
        <v>0</v>
      </c>
      <c r="AI77" s="201">
        <v>19</v>
      </c>
      <c r="AJ77" s="201">
        <v>0</v>
      </c>
      <c r="AK77" s="201">
        <v>69.599999999999994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1.93</v>
      </c>
      <c r="L78" s="201">
        <v>375.94</v>
      </c>
      <c r="M78" s="201">
        <v>27.25</v>
      </c>
      <c r="N78" s="201">
        <v>34.979999999999997</v>
      </c>
      <c r="O78" s="201">
        <v>0</v>
      </c>
      <c r="P78" s="201">
        <v>40.31</v>
      </c>
      <c r="Q78" s="201">
        <v>1.84</v>
      </c>
      <c r="R78" s="201">
        <v>6.5</v>
      </c>
      <c r="S78" s="201">
        <v>8.1</v>
      </c>
      <c r="T78" s="201">
        <v>0</v>
      </c>
      <c r="U78" s="201">
        <v>61.81</v>
      </c>
      <c r="V78" s="201">
        <v>6.36</v>
      </c>
      <c r="W78" s="201">
        <v>10.68</v>
      </c>
      <c r="X78" s="201">
        <v>45.26</v>
      </c>
      <c r="Y78" s="201">
        <v>0</v>
      </c>
      <c r="Z78" s="201">
        <v>38.159999999999997</v>
      </c>
      <c r="AA78" s="201">
        <v>27.12</v>
      </c>
      <c r="AB78" s="201">
        <v>0</v>
      </c>
      <c r="AC78" s="201">
        <v>11</v>
      </c>
      <c r="AD78" s="201">
        <v>0</v>
      </c>
      <c r="AE78" s="201">
        <v>0</v>
      </c>
      <c r="AF78" s="201">
        <v>0</v>
      </c>
      <c r="AG78" s="201">
        <v>11.95</v>
      </c>
      <c r="AH78" s="201">
        <v>0</v>
      </c>
      <c r="AI78" s="201">
        <v>19</v>
      </c>
      <c r="AJ78" s="201">
        <v>0</v>
      </c>
      <c r="AK78" s="201">
        <v>69.599999999999994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1.93</v>
      </c>
      <c r="L79" s="201">
        <v>366.81</v>
      </c>
      <c r="M79" s="201">
        <v>27.25</v>
      </c>
      <c r="N79" s="201">
        <v>34.979999999999997</v>
      </c>
      <c r="O79" s="201">
        <v>0</v>
      </c>
      <c r="P79" s="201">
        <v>40.31</v>
      </c>
      <c r="Q79" s="201">
        <v>1.84</v>
      </c>
      <c r="R79" s="201">
        <v>6.27</v>
      </c>
      <c r="S79" s="201">
        <v>7.82</v>
      </c>
      <c r="T79" s="201">
        <v>0</v>
      </c>
      <c r="U79" s="201">
        <v>61.81</v>
      </c>
      <c r="V79" s="201">
        <v>6.14</v>
      </c>
      <c r="W79" s="201">
        <v>10.31</v>
      </c>
      <c r="X79" s="201">
        <v>43.69</v>
      </c>
      <c r="Y79" s="201">
        <v>0</v>
      </c>
      <c r="Z79" s="201">
        <v>38.159999999999997</v>
      </c>
      <c r="AA79" s="201">
        <v>27.12</v>
      </c>
      <c r="AB79" s="201">
        <v>0</v>
      </c>
      <c r="AC79" s="201">
        <v>11</v>
      </c>
      <c r="AD79" s="201">
        <v>0</v>
      </c>
      <c r="AE79" s="201">
        <v>0</v>
      </c>
      <c r="AF79" s="201">
        <v>0</v>
      </c>
      <c r="AG79" s="201">
        <v>11.95</v>
      </c>
      <c r="AH79" s="201">
        <v>0</v>
      </c>
      <c r="AI79" s="201">
        <v>19</v>
      </c>
      <c r="AJ79" s="201">
        <v>0</v>
      </c>
      <c r="AK79" s="201">
        <v>69.599999999999994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1.93</v>
      </c>
      <c r="L80" s="201">
        <v>366.81</v>
      </c>
      <c r="M80" s="201">
        <v>27.25</v>
      </c>
      <c r="N80" s="201">
        <v>34.979999999999997</v>
      </c>
      <c r="O80" s="201">
        <v>0</v>
      </c>
      <c r="P80" s="201">
        <v>40.31</v>
      </c>
      <c r="Q80" s="201">
        <v>1.84</v>
      </c>
      <c r="R80" s="201">
        <v>6.27</v>
      </c>
      <c r="S80" s="201">
        <v>7.82</v>
      </c>
      <c r="T80" s="201">
        <v>0</v>
      </c>
      <c r="U80" s="201">
        <v>61.81</v>
      </c>
      <c r="V80" s="201">
        <v>6.14</v>
      </c>
      <c r="W80" s="201">
        <v>10.31</v>
      </c>
      <c r="X80" s="201">
        <v>43.69</v>
      </c>
      <c r="Y80" s="201">
        <v>0</v>
      </c>
      <c r="Z80" s="201">
        <v>38.159999999999997</v>
      </c>
      <c r="AA80" s="201">
        <v>27.12</v>
      </c>
      <c r="AB80" s="201">
        <v>0</v>
      </c>
      <c r="AC80" s="201">
        <v>11</v>
      </c>
      <c r="AD80" s="201">
        <v>0</v>
      </c>
      <c r="AE80" s="201">
        <v>0</v>
      </c>
      <c r="AF80" s="201">
        <v>0</v>
      </c>
      <c r="AG80" s="201">
        <v>11.95</v>
      </c>
      <c r="AH80" s="201">
        <v>0</v>
      </c>
      <c r="AI80" s="201">
        <v>19</v>
      </c>
      <c r="AJ80" s="201">
        <v>0</v>
      </c>
      <c r="AK80" s="201">
        <v>69.599999999999994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1.93</v>
      </c>
      <c r="L81" s="201">
        <v>337.85</v>
      </c>
      <c r="M81" s="201">
        <v>27.25</v>
      </c>
      <c r="N81" s="201">
        <v>34.979999999999997</v>
      </c>
      <c r="O81" s="201">
        <v>0</v>
      </c>
      <c r="P81" s="201">
        <v>40.31</v>
      </c>
      <c r="Q81" s="201">
        <v>1.84</v>
      </c>
      <c r="R81" s="201">
        <v>6.27</v>
      </c>
      <c r="S81" s="201">
        <v>7.82</v>
      </c>
      <c r="T81" s="201">
        <v>0</v>
      </c>
      <c r="U81" s="201">
        <v>61.81</v>
      </c>
      <c r="V81" s="201">
        <v>6.14</v>
      </c>
      <c r="W81" s="201">
        <v>10.31</v>
      </c>
      <c r="X81" s="201">
        <v>43.69</v>
      </c>
      <c r="Y81" s="201">
        <v>0</v>
      </c>
      <c r="Z81" s="201">
        <v>37.409999999999997</v>
      </c>
      <c r="AA81" s="201">
        <v>26.71</v>
      </c>
      <c r="AB81" s="201">
        <v>0</v>
      </c>
      <c r="AC81" s="201">
        <v>11</v>
      </c>
      <c r="AD81" s="201">
        <v>0</v>
      </c>
      <c r="AE81" s="201">
        <v>0</v>
      </c>
      <c r="AF81" s="201">
        <v>0</v>
      </c>
      <c r="AG81" s="201">
        <v>11.95</v>
      </c>
      <c r="AH81" s="201">
        <v>0</v>
      </c>
      <c r="AI81" s="201">
        <v>19</v>
      </c>
      <c r="AJ81" s="201">
        <v>0</v>
      </c>
      <c r="AK81" s="201">
        <v>69.599999999999994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1.93</v>
      </c>
      <c r="L82" s="201">
        <v>308.89999999999998</v>
      </c>
      <c r="M82" s="201">
        <v>27.25</v>
      </c>
      <c r="N82" s="201">
        <v>34.979999999999997</v>
      </c>
      <c r="O82" s="201">
        <v>0</v>
      </c>
      <c r="P82" s="201">
        <v>40.31</v>
      </c>
      <c r="Q82" s="201">
        <v>1.84</v>
      </c>
      <c r="R82" s="201">
        <v>6.27</v>
      </c>
      <c r="S82" s="201">
        <v>7.82</v>
      </c>
      <c r="T82" s="201">
        <v>0</v>
      </c>
      <c r="U82" s="201">
        <v>61.81</v>
      </c>
      <c r="V82" s="201">
        <v>6.14</v>
      </c>
      <c r="W82" s="201">
        <v>10.31</v>
      </c>
      <c r="X82" s="201">
        <v>43.69</v>
      </c>
      <c r="Y82" s="201">
        <v>0</v>
      </c>
      <c r="Z82" s="201">
        <v>37.409999999999997</v>
      </c>
      <c r="AA82" s="201">
        <v>26.71</v>
      </c>
      <c r="AB82" s="201">
        <v>0</v>
      </c>
      <c r="AC82" s="201">
        <v>11</v>
      </c>
      <c r="AD82" s="201">
        <v>0</v>
      </c>
      <c r="AE82" s="201">
        <v>0</v>
      </c>
      <c r="AF82" s="201">
        <v>0</v>
      </c>
      <c r="AG82" s="201">
        <v>11.95</v>
      </c>
      <c r="AH82" s="201">
        <v>0</v>
      </c>
      <c r="AI82" s="201">
        <v>19</v>
      </c>
      <c r="AJ82" s="201">
        <v>0</v>
      </c>
      <c r="AK82" s="201">
        <v>69.599999999999994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1.93</v>
      </c>
      <c r="L83" s="201">
        <v>308.89999999999998</v>
      </c>
      <c r="M83" s="201">
        <v>27.25</v>
      </c>
      <c r="N83" s="201">
        <v>34.979999999999997</v>
      </c>
      <c r="O83" s="201">
        <v>0</v>
      </c>
      <c r="P83" s="201">
        <v>40.31</v>
      </c>
      <c r="Q83" s="201">
        <v>1.84</v>
      </c>
      <c r="R83" s="201">
        <v>6.27</v>
      </c>
      <c r="S83" s="201">
        <v>7.82</v>
      </c>
      <c r="T83" s="201">
        <v>0</v>
      </c>
      <c r="U83" s="201">
        <v>61.81</v>
      </c>
      <c r="V83" s="201">
        <v>6.14</v>
      </c>
      <c r="W83" s="201">
        <v>10.31</v>
      </c>
      <c r="X83" s="201">
        <v>43.69</v>
      </c>
      <c r="Y83" s="201">
        <v>0</v>
      </c>
      <c r="Z83" s="201">
        <v>37.409999999999997</v>
      </c>
      <c r="AA83" s="201">
        <v>26.71</v>
      </c>
      <c r="AB83" s="201">
        <v>0</v>
      </c>
      <c r="AC83" s="201">
        <v>11</v>
      </c>
      <c r="AD83" s="201">
        <v>0</v>
      </c>
      <c r="AE83" s="201">
        <v>0</v>
      </c>
      <c r="AF83" s="201">
        <v>0</v>
      </c>
      <c r="AG83" s="201">
        <v>11.95</v>
      </c>
      <c r="AH83" s="201">
        <v>0</v>
      </c>
      <c r="AI83" s="201">
        <v>19</v>
      </c>
      <c r="AJ83" s="201">
        <v>0</v>
      </c>
      <c r="AK83" s="201">
        <v>69.599999999999994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1.93</v>
      </c>
      <c r="L84" s="201">
        <v>308.89999999999998</v>
      </c>
      <c r="M84" s="201">
        <v>27.25</v>
      </c>
      <c r="N84" s="201">
        <v>34.979999999999997</v>
      </c>
      <c r="O84" s="201">
        <v>0</v>
      </c>
      <c r="P84" s="201">
        <v>40.31</v>
      </c>
      <c r="Q84" s="201">
        <v>1.84</v>
      </c>
      <c r="R84" s="201">
        <v>6.27</v>
      </c>
      <c r="S84" s="201">
        <v>7.82</v>
      </c>
      <c r="T84" s="201">
        <v>0</v>
      </c>
      <c r="U84" s="201">
        <v>61.81</v>
      </c>
      <c r="V84" s="201">
        <v>6.14</v>
      </c>
      <c r="W84" s="201">
        <v>10.31</v>
      </c>
      <c r="X84" s="201">
        <v>43.69</v>
      </c>
      <c r="Y84" s="201">
        <v>0</v>
      </c>
      <c r="Z84" s="201">
        <v>37.409999999999997</v>
      </c>
      <c r="AA84" s="201">
        <v>26.71</v>
      </c>
      <c r="AB84" s="201">
        <v>0</v>
      </c>
      <c r="AC84" s="201">
        <v>11</v>
      </c>
      <c r="AD84" s="201">
        <v>0</v>
      </c>
      <c r="AE84" s="201">
        <v>0</v>
      </c>
      <c r="AF84" s="201">
        <v>0</v>
      </c>
      <c r="AG84" s="201">
        <v>11.95</v>
      </c>
      <c r="AH84" s="201">
        <v>0</v>
      </c>
      <c r="AI84" s="201">
        <v>19</v>
      </c>
      <c r="AJ84" s="201">
        <v>0</v>
      </c>
      <c r="AK84" s="201">
        <v>69.599999999999994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1.93</v>
      </c>
      <c r="L85" s="201">
        <v>308.89999999999998</v>
      </c>
      <c r="M85" s="201">
        <v>27.25</v>
      </c>
      <c r="N85" s="201">
        <v>34.979999999999997</v>
      </c>
      <c r="O85" s="201">
        <v>0</v>
      </c>
      <c r="P85" s="201">
        <v>40.31</v>
      </c>
      <c r="Q85" s="201">
        <v>1.84</v>
      </c>
      <c r="R85" s="201">
        <v>6.27</v>
      </c>
      <c r="S85" s="201">
        <v>7.82</v>
      </c>
      <c r="T85" s="201">
        <v>0</v>
      </c>
      <c r="U85" s="201">
        <v>61.81</v>
      </c>
      <c r="V85" s="201">
        <v>6.14</v>
      </c>
      <c r="W85" s="201">
        <v>10.31</v>
      </c>
      <c r="X85" s="201">
        <v>43.69</v>
      </c>
      <c r="Y85" s="201">
        <v>0</v>
      </c>
      <c r="Z85" s="201">
        <v>37.409999999999997</v>
      </c>
      <c r="AA85" s="201">
        <v>26.71</v>
      </c>
      <c r="AB85" s="201">
        <v>0</v>
      </c>
      <c r="AC85" s="201">
        <v>11</v>
      </c>
      <c r="AD85" s="201">
        <v>0</v>
      </c>
      <c r="AE85" s="201">
        <v>0</v>
      </c>
      <c r="AF85" s="201">
        <v>0</v>
      </c>
      <c r="AG85" s="201">
        <v>11.95</v>
      </c>
      <c r="AH85" s="201">
        <v>0</v>
      </c>
      <c r="AI85" s="201">
        <v>19</v>
      </c>
      <c r="AJ85" s="201">
        <v>0</v>
      </c>
      <c r="AK85" s="201">
        <v>69.599999999999994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1.93</v>
      </c>
      <c r="L86" s="201">
        <v>308.89999999999998</v>
      </c>
      <c r="M86" s="201">
        <v>27.25</v>
      </c>
      <c r="N86" s="201">
        <v>34.979999999999997</v>
      </c>
      <c r="O86" s="201">
        <v>0</v>
      </c>
      <c r="P86" s="201">
        <v>40.31</v>
      </c>
      <c r="Q86" s="201">
        <v>1.84</v>
      </c>
      <c r="R86" s="201">
        <v>6.27</v>
      </c>
      <c r="S86" s="201">
        <v>7.82</v>
      </c>
      <c r="T86" s="201">
        <v>0</v>
      </c>
      <c r="U86" s="201">
        <v>61.81</v>
      </c>
      <c r="V86" s="201">
        <v>6.14</v>
      </c>
      <c r="W86" s="201">
        <v>10.31</v>
      </c>
      <c r="X86" s="201">
        <v>43.69</v>
      </c>
      <c r="Y86" s="201">
        <v>0</v>
      </c>
      <c r="Z86" s="201">
        <v>37.409999999999997</v>
      </c>
      <c r="AA86" s="201">
        <v>26.71</v>
      </c>
      <c r="AB86" s="201">
        <v>0</v>
      </c>
      <c r="AC86" s="201">
        <v>11</v>
      </c>
      <c r="AD86" s="201">
        <v>0</v>
      </c>
      <c r="AE86" s="201">
        <v>0</v>
      </c>
      <c r="AF86" s="201">
        <v>0</v>
      </c>
      <c r="AG86" s="201">
        <v>11.95</v>
      </c>
      <c r="AH86" s="201">
        <v>0</v>
      </c>
      <c r="AI86" s="201">
        <v>19</v>
      </c>
      <c r="AJ86" s="201">
        <v>0</v>
      </c>
      <c r="AK86" s="201">
        <v>69.599999999999994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1.93</v>
      </c>
      <c r="L87" s="201">
        <v>308.89999999999998</v>
      </c>
      <c r="M87" s="201">
        <v>27.25</v>
      </c>
      <c r="N87" s="201">
        <v>34.979999999999997</v>
      </c>
      <c r="O87" s="201">
        <v>0</v>
      </c>
      <c r="P87" s="201">
        <v>40.31</v>
      </c>
      <c r="Q87" s="201">
        <v>1.84</v>
      </c>
      <c r="R87" s="201">
        <v>6.27</v>
      </c>
      <c r="S87" s="201">
        <v>7.82</v>
      </c>
      <c r="T87" s="201">
        <v>0</v>
      </c>
      <c r="U87" s="201">
        <v>61.81</v>
      </c>
      <c r="V87" s="201">
        <v>6.14</v>
      </c>
      <c r="W87" s="201">
        <v>10.31</v>
      </c>
      <c r="X87" s="201">
        <v>43.69</v>
      </c>
      <c r="Y87" s="201">
        <v>0</v>
      </c>
      <c r="Z87" s="201">
        <v>37.409999999999997</v>
      </c>
      <c r="AA87" s="201">
        <v>26.71</v>
      </c>
      <c r="AB87" s="201">
        <v>0</v>
      </c>
      <c r="AC87" s="201">
        <v>11</v>
      </c>
      <c r="AD87" s="201">
        <v>0</v>
      </c>
      <c r="AE87" s="201">
        <v>0</v>
      </c>
      <c r="AF87" s="201">
        <v>0</v>
      </c>
      <c r="AG87" s="201">
        <v>11.95</v>
      </c>
      <c r="AH87" s="201">
        <v>0</v>
      </c>
      <c r="AI87" s="201">
        <v>19</v>
      </c>
      <c r="AJ87" s="201">
        <v>0</v>
      </c>
      <c r="AK87" s="201">
        <v>69.599999999999994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1.93</v>
      </c>
      <c r="L88" s="201">
        <v>308.89999999999998</v>
      </c>
      <c r="M88" s="201">
        <v>27.25</v>
      </c>
      <c r="N88" s="201">
        <v>34.979999999999997</v>
      </c>
      <c r="O88" s="201">
        <v>0</v>
      </c>
      <c r="P88" s="201">
        <v>40.31</v>
      </c>
      <c r="Q88" s="201">
        <v>1.84</v>
      </c>
      <c r="R88" s="201">
        <v>6.27</v>
      </c>
      <c r="S88" s="201">
        <v>7.82</v>
      </c>
      <c r="T88" s="201">
        <v>0</v>
      </c>
      <c r="U88" s="201">
        <v>61.81</v>
      </c>
      <c r="V88" s="201">
        <v>6.14</v>
      </c>
      <c r="W88" s="201">
        <v>10.31</v>
      </c>
      <c r="X88" s="201">
        <v>43.69</v>
      </c>
      <c r="Y88" s="201">
        <v>0</v>
      </c>
      <c r="Z88" s="201">
        <v>37.409999999999997</v>
      </c>
      <c r="AA88" s="201">
        <v>26.71</v>
      </c>
      <c r="AB88" s="201">
        <v>0</v>
      </c>
      <c r="AC88" s="201">
        <v>11</v>
      </c>
      <c r="AD88" s="201">
        <v>0</v>
      </c>
      <c r="AE88" s="201">
        <v>0</v>
      </c>
      <c r="AF88" s="201">
        <v>0</v>
      </c>
      <c r="AG88" s="201">
        <v>11.95</v>
      </c>
      <c r="AH88" s="201">
        <v>0</v>
      </c>
      <c r="AI88" s="201">
        <v>19</v>
      </c>
      <c r="AJ88" s="201">
        <v>0</v>
      </c>
      <c r="AK88" s="201">
        <v>69.599999999999994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1.93</v>
      </c>
      <c r="L89" s="201">
        <v>357.16</v>
      </c>
      <c r="M89" s="201">
        <v>27.25</v>
      </c>
      <c r="N89" s="201">
        <v>34.979999999999997</v>
      </c>
      <c r="O89" s="201">
        <v>0</v>
      </c>
      <c r="P89" s="201">
        <v>40.31</v>
      </c>
      <c r="Q89" s="201">
        <v>1.84</v>
      </c>
      <c r="R89" s="201">
        <v>6.27</v>
      </c>
      <c r="S89" s="201">
        <v>7.82</v>
      </c>
      <c r="T89" s="201">
        <v>0</v>
      </c>
      <c r="U89" s="201">
        <v>61.81</v>
      </c>
      <c r="V89" s="201">
        <v>6.14</v>
      </c>
      <c r="W89" s="201">
        <v>10.31</v>
      </c>
      <c r="X89" s="201">
        <v>43.69</v>
      </c>
      <c r="Y89" s="201">
        <v>0</v>
      </c>
      <c r="Z89" s="201">
        <v>37.409999999999997</v>
      </c>
      <c r="AA89" s="201">
        <v>26.71</v>
      </c>
      <c r="AB89" s="201">
        <v>0</v>
      </c>
      <c r="AC89" s="201">
        <v>8.5299999999999994</v>
      </c>
      <c r="AD89" s="201">
        <v>0</v>
      </c>
      <c r="AE89" s="201">
        <v>0</v>
      </c>
      <c r="AF89" s="201">
        <v>0</v>
      </c>
      <c r="AG89" s="201">
        <v>11.95</v>
      </c>
      <c r="AH89" s="201">
        <v>0</v>
      </c>
      <c r="AI89" s="201">
        <v>18.03</v>
      </c>
      <c r="AJ89" s="201">
        <v>0</v>
      </c>
      <c r="AK89" s="201">
        <v>69.599999999999994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1.93</v>
      </c>
      <c r="L90" s="201">
        <v>357.16</v>
      </c>
      <c r="M90" s="201">
        <v>27.25</v>
      </c>
      <c r="N90" s="201">
        <v>34.979999999999997</v>
      </c>
      <c r="O90" s="201">
        <v>0</v>
      </c>
      <c r="P90" s="201">
        <v>40.31</v>
      </c>
      <c r="Q90" s="201">
        <v>1.84</v>
      </c>
      <c r="R90" s="201">
        <v>6.27</v>
      </c>
      <c r="S90" s="201">
        <v>7.82</v>
      </c>
      <c r="T90" s="201">
        <v>0</v>
      </c>
      <c r="U90" s="201">
        <v>61.81</v>
      </c>
      <c r="V90" s="201">
        <v>6.14</v>
      </c>
      <c r="W90" s="201">
        <v>10.31</v>
      </c>
      <c r="X90" s="201">
        <v>43.69</v>
      </c>
      <c r="Y90" s="201">
        <v>0</v>
      </c>
      <c r="Z90" s="201">
        <v>37.409999999999997</v>
      </c>
      <c r="AA90" s="201">
        <v>26.71</v>
      </c>
      <c r="AB90" s="201">
        <v>0</v>
      </c>
      <c r="AC90" s="201">
        <v>8.5299999999999994</v>
      </c>
      <c r="AD90" s="201">
        <v>0</v>
      </c>
      <c r="AE90" s="201">
        <v>0</v>
      </c>
      <c r="AF90" s="201">
        <v>0</v>
      </c>
      <c r="AG90" s="201">
        <v>11.95</v>
      </c>
      <c r="AH90" s="201">
        <v>0</v>
      </c>
      <c r="AI90" s="201">
        <v>17.16</v>
      </c>
      <c r="AJ90" s="201">
        <v>0</v>
      </c>
      <c r="AK90" s="201">
        <v>69.599999999999994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1.93</v>
      </c>
      <c r="L91" s="201">
        <v>357.16</v>
      </c>
      <c r="M91" s="201">
        <v>27.25</v>
      </c>
      <c r="N91" s="201">
        <v>34.979999999999997</v>
      </c>
      <c r="O91" s="201">
        <v>0</v>
      </c>
      <c r="P91" s="201">
        <v>40.31</v>
      </c>
      <c r="Q91" s="201">
        <v>1.84</v>
      </c>
      <c r="R91" s="201">
        <v>6.27</v>
      </c>
      <c r="S91" s="201">
        <v>7.82</v>
      </c>
      <c r="T91" s="201">
        <v>0</v>
      </c>
      <c r="U91" s="201">
        <v>61.81</v>
      </c>
      <c r="V91" s="201">
        <v>6.14</v>
      </c>
      <c r="W91" s="201">
        <v>10.31</v>
      </c>
      <c r="X91" s="201">
        <v>43.69</v>
      </c>
      <c r="Y91" s="201">
        <v>0</v>
      </c>
      <c r="Z91" s="201">
        <v>37.409999999999997</v>
      </c>
      <c r="AA91" s="201">
        <v>26.71</v>
      </c>
      <c r="AB91" s="201">
        <v>0</v>
      </c>
      <c r="AC91" s="201">
        <v>11</v>
      </c>
      <c r="AD91" s="201">
        <v>0</v>
      </c>
      <c r="AE91" s="201">
        <v>0</v>
      </c>
      <c r="AF91" s="201">
        <v>0</v>
      </c>
      <c r="AG91" s="201">
        <v>11.95</v>
      </c>
      <c r="AH91" s="201">
        <v>0</v>
      </c>
      <c r="AI91" s="201">
        <v>17.649999999999999</v>
      </c>
      <c r="AJ91" s="201">
        <v>0</v>
      </c>
      <c r="AK91" s="201">
        <v>69.599999999999994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1.93</v>
      </c>
      <c r="L92" s="201">
        <v>412.18</v>
      </c>
      <c r="M92" s="201">
        <v>27.25</v>
      </c>
      <c r="N92" s="201">
        <v>34.979999999999997</v>
      </c>
      <c r="O92" s="201">
        <v>0</v>
      </c>
      <c r="P92" s="201">
        <v>40.31</v>
      </c>
      <c r="Q92" s="201">
        <v>1.84</v>
      </c>
      <c r="R92" s="201">
        <v>6.27</v>
      </c>
      <c r="S92" s="201">
        <v>7.82</v>
      </c>
      <c r="T92" s="201">
        <v>0</v>
      </c>
      <c r="U92" s="201">
        <v>61.81</v>
      </c>
      <c r="V92" s="201">
        <v>6.14</v>
      </c>
      <c r="W92" s="201">
        <v>10.31</v>
      </c>
      <c r="X92" s="201">
        <v>43.69</v>
      </c>
      <c r="Y92" s="201">
        <v>0</v>
      </c>
      <c r="Z92" s="201">
        <v>37.409999999999997</v>
      </c>
      <c r="AA92" s="201">
        <v>26.71</v>
      </c>
      <c r="AB92" s="201">
        <v>0</v>
      </c>
      <c r="AC92" s="201">
        <v>11</v>
      </c>
      <c r="AD92" s="201">
        <v>0</v>
      </c>
      <c r="AE92" s="201">
        <v>0</v>
      </c>
      <c r="AF92" s="201">
        <v>0</v>
      </c>
      <c r="AG92" s="201">
        <v>11.95</v>
      </c>
      <c r="AH92" s="201">
        <v>0</v>
      </c>
      <c r="AI92" s="201">
        <v>19</v>
      </c>
      <c r="AJ92" s="201">
        <v>0</v>
      </c>
      <c r="AK92" s="201">
        <v>69.599999999999994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1.93</v>
      </c>
      <c r="L93" s="201">
        <v>431.49</v>
      </c>
      <c r="M93" s="201">
        <v>27.25</v>
      </c>
      <c r="N93" s="201">
        <v>34.979999999999997</v>
      </c>
      <c r="O93" s="201">
        <v>0</v>
      </c>
      <c r="P93" s="201">
        <v>40.43</v>
      </c>
      <c r="Q93" s="201">
        <v>1.84</v>
      </c>
      <c r="R93" s="201">
        <v>6.27</v>
      </c>
      <c r="S93" s="201">
        <v>7.82</v>
      </c>
      <c r="T93" s="201">
        <v>0</v>
      </c>
      <c r="U93" s="201">
        <v>61.81</v>
      </c>
      <c r="V93" s="201">
        <v>6.14</v>
      </c>
      <c r="W93" s="201">
        <v>10.31</v>
      </c>
      <c r="X93" s="201">
        <v>43.69</v>
      </c>
      <c r="Y93" s="201">
        <v>0</v>
      </c>
      <c r="Z93" s="201">
        <v>37.409999999999997</v>
      </c>
      <c r="AA93" s="201">
        <v>26.71</v>
      </c>
      <c r="AB93" s="201">
        <v>0</v>
      </c>
      <c r="AC93" s="201">
        <v>11</v>
      </c>
      <c r="AD93" s="201">
        <v>0</v>
      </c>
      <c r="AE93" s="201">
        <v>0</v>
      </c>
      <c r="AF93" s="201">
        <v>0</v>
      </c>
      <c r="AG93" s="201">
        <v>11.95</v>
      </c>
      <c r="AH93" s="201">
        <v>0</v>
      </c>
      <c r="AI93" s="201">
        <v>19</v>
      </c>
      <c r="AJ93" s="201">
        <v>0</v>
      </c>
      <c r="AK93" s="201">
        <v>69.599999999999994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1.93</v>
      </c>
      <c r="L94" s="201">
        <v>455.62</v>
      </c>
      <c r="M94" s="201">
        <v>27.25</v>
      </c>
      <c r="N94" s="201">
        <v>34.979999999999997</v>
      </c>
      <c r="O94" s="201">
        <v>0</v>
      </c>
      <c r="P94" s="201">
        <v>40.43</v>
      </c>
      <c r="Q94" s="201">
        <v>1.84</v>
      </c>
      <c r="R94" s="201">
        <v>6.27</v>
      </c>
      <c r="S94" s="201">
        <v>7.82</v>
      </c>
      <c r="T94" s="201">
        <v>0</v>
      </c>
      <c r="U94" s="201">
        <v>61.81</v>
      </c>
      <c r="V94" s="201">
        <v>6.14</v>
      </c>
      <c r="W94" s="201">
        <v>10.31</v>
      </c>
      <c r="X94" s="201">
        <v>43.69</v>
      </c>
      <c r="Y94" s="201">
        <v>0</v>
      </c>
      <c r="Z94" s="201">
        <v>37.409999999999997</v>
      </c>
      <c r="AA94" s="201">
        <v>26.71</v>
      </c>
      <c r="AB94" s="201">
        <v>0</v>
      </c>
      <c r="AC94" s="201">
        <v>11</v>
      </c>
      <c r="AD94" s="201">
        <v>0</v>
      </c>
      <c r="AE94" s="201">
        <v>0</v>
      </c>
      <c r="AF94" s="201">
        <v>0</v>
      </c>
      <c r="AG94" s="201">
        <v>11.95</v>
      </c>
      <c r="AH94" s="201">
        <v>0</v>
      </c>
      <c r="AI94" s="201">
        <v>19</v>
      </c>
      <c r="AJ94" s="201">
        <v>0</v>
      </c>
      <c r="AK94" s="201">
        <v>69.599999999999994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1.93</v>
      </c>
      <c r="L95" s="201">
        <v>470.1</v>
      </c>
      <c r="M95" s="201">
        <v>27.25</v>
      </c>
      <c r="N95" s="201">
        <v>34.979999999999997</v>
      </c>
      <c r="O95" s="201">
        <v>0</v>
      </c>
      <c r="P95" s="201">
        <v>40.43</v>
      </c>
      <c r="Q95" s="201">
        <v>1.84</v>
      </c>
      <c r="R95" s="201">
        <v>6.27</v>
      </c>
      <c r="S95" s="201">
        <v>7.82</v>
      </c>
      <c r="T95" s="201">
        <v>0</v>
      </c>
      <c r="U95" s="201">
        <v>61.81</v>
      </c>
      <c r="V95" s="201">
        <v>6.14</v>
      </c>
      <c r="W95" s="201">
        <v>10.31</v>
      </c>
      <c r="X95" s="201">
        <v>43.69</v>
      </c>
      <c r="Y95" s="201">
        <v>0</v>
      </c>
      <c r="Z95" s="201">
        <v>37.409999999999997</v>
      </c>
      <c r="AA95" s="201">
        <v>26.71</v>
      </c>
      <c r="AB95" s="201">
        <v>0</v>
      </c>
      <c r="AC95" s="201">
        <v>11</v>
      </c>
      <c r="AD95" s="201">
        <v>0</v>
      </c>
      <c r="AE95" s="201">
        <v>0</v>
      </c>
      <c r="AF95" s="201">
        <v>0</v>
      </c>
      <c r="AG95" s="201">
        <v>11.95</v>
      </c>
      <c r="AH95" s="201">
        <v>0</v>
      </c>
      <c r="AI95" s="201">
        <v>19</v>
      </c>
      <c r="AJ95" s="201">
        <v>0</v>
      </c>
      <c r="AK95" s="201">
        <v>69.599999999999994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1.93</v>
      </c>
      <c r="L96" s="201">
        <v>479.75</v>
      </c>
      <c r="M96" s="201">
        <v>27.25</v>
      </c>
      <c r="N96" s="201">
        <v>34.979999999999997</v>
      </c>
      <c r="O96" s="201">
        <v>0</v>
      </c>
      <c r="P96" s="201">
        <v>40.43</v>
      </c>
      <c r="Q96" s="201">
        <v>1.84</v>
      </c>
      <c r="R96" s="201">
        <v>6.27</v>
      </c>
      <c r="S96" s="201">
        <v>7.82</v>
      </c>
      <c r="T96" s="201">
        <v>0</v>
      </c>
      <c r="U96" s="201">
        <v>61.81</v>
      </c>
      <c r="V96" s="201">
        <v>6.14</v>
      </c>
      <c r="W96" s="201">
        <v>10.31</v>
      </c>
      <c r="X96" s="201">
        <v>43.69</v>
      </c>
      <c r="Y96" s="201">
        <v>0</v>
      </c>
      <c r="Z96" s="201">
        <v>37.409999999999997</v>
      </c>
      <c r="AA96" s="201">
        <v>26.71</v>
      </c>
      <c r="AB96" s="201">
        <v>0</v>
      </c>
      <c r="AC96" s="201">
        <v>11</v>
      </c>
      <c r="AD96" s="201">
        <v>0</v>
      </c>
      <c r="AE96" s="201">
        <v>0</v>
      </c>
      <c r="AF96" s="201">
        <v>0</v>
      </c>
      <c r="AG96" s="201">
        <v>11.95</v>
      </c>
      <c r="AH96" s="201">
        <v>0</v>
      </c>
      <c r="AI96" s="201">
        <v>19</v>
      </c>
      <c r="AJ96" s="201">
        <v>0</v>
      </c>
      <c r="AK96" s="201">
        <v>69.599999999999994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1.93</v>
      </c>
      <c r="L97" s="201">
        <v>473.96</v>
      </c>
      <c r="M97" s="201">
        <v>27.25</v>
      </c>
      <c r="N97" s="201">
        <v>34.979999999999997</v>
      </c>
      <c r="O97" s="201">
        <v>0</v>
      </c>
      <c r="P97" s="201">
        <v>40.43</v>
      </c>
      <c r="Q97" s="201">
        <v>1.84</v>
      </c>
      <c r="R97" s="201">
        <v>6.27</v>
      </c>
      <c r="S97" s="201">
        <v>7.82</v>
      </c>
      <c r="T97" s="201">
        <v>0</v>
      </c>
      <c r="U97" s="201">
        <v>61.81</v>
      </c>
      <c r="V97" s="201">
        <v>6.14</v>
      </c>
      <c r="W97" s="201">
        <v>10.31</v>
      </c>
      <c r="X97" s="201">
        <v>43.69</v>
      </c>
      <c r="Y97" s="201">
        <v>0</v>
      </c>
      <c r="Z97" s="201">
        <v>37.409999999999997</v>
      </c>
      <c r="AA97" s="201">
        <v>26.71</v>
      </c>
      <c r="AB97" s="201">
        <v>0</v>
      </c>
      <c r="AC97" s="201">
        <v>11</v>
      </c>
      <c r="AD97" s="201">
        <v>0</v>
      </c>
      <c r="AE97" s="201">
        <v>0</v>
      </c>
      <c r="AF97" s="201">
        <v>0</v>
      </c>
      <c r="AG97" s="201">
        <v>11.95</v>
      </c>
      <c r="AH97" s="201">
        <v>0</v>
      </c>
      <c r="AI97" s="201">
        <v>17.649999999999999</v>
      </c>
      <c r="AJ97" s="201">
        <v>0</v>
      </c>
      <c r="AK97" s="201">
        <v>69.599999999999994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1.93</v>
      </c>
      <c r="L98" s="201">
        <v>451.76</v>
      </c>
      <c r="M98" s="201">
        <v>27.25</v>
      </c>
      <c r="N98" s="201">
        <v>34.979999999999997</v>
      </c>
      <c r="O98" s="201">
        <v>0</v>
      </c>
      <c r="P98" s="201">
        <v>40.43</v>
      </c>
      <c r="Q98" s="201">
        <v>1.84</v>
      </c>
      <c r="R98" s="201">
        <v>6.27</v>
      </c>
      <c r="S98" s="201">
        <v>7.82</v>
      </c>
      <c r="T98" s="201">
        <v>0</v>
      </c>
      <c r="U98" s="201">
        <v>61.81</v>
      </c>
      <c r="V98" s="201">
        <v>6.14</v>
      </c>
      <c r="W98" s="201">
        <v>10.31</v>
      </c>
      <c r="X98" s="201">
        <v>43.69</v>
      </c>
      <c r="Y98" s="201">
        <v>0</v>
      </c>
      <c r="Z98" s="201">
        <v>37.409999999999997</v>
      </c>
      <c r="AA98" s="201">
        <v>26.71</v>
      </c>
      <c r="AB98" s="201">
        <v>0</v>
      </c>
      <c r="AC98" s="201">
        <v>11</v>
      </c>
      <c r="AD98" s="201">
        <v>0</v>
      </c>
      <c r="AE98" s="201">
        <v>0</v>
      </c>
      <c r="AF98" s="201">
        <v>0</v>
      </c>
      <c r="AG98" s="201">
        <v>11.95</v>
      </c>
      <c r="AH98" s="201">
        <v>0</v>
      </c>
      <c r="AI98" s="201">
        <v>19</v>
      </c>
      <c r="AJ98" s="201">
        <v>0</v>
      </c>
      <c r="AK98" s="201">
        <v>69.599999999999994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0.26106249999999998</v>
      </c>
      <c r="K99">
        <f t="shared" si="0"/>
        <v>0.11446250000000004</v>
      </c>
      <c r="L99">
        <f t="shared" si="0"/>
        <v>10.294020000000005</v>
      </c>
      <c r="M99">
        <f t="shared" si="0"/>
        <v>0.65400000000000003</v>
      </c>
      <c r="N99">
        <f t="shared" si="0"/>
        <v>0.83952000000000038</v>
      </c>
      <c r="O99">
        <f t="shared" si="0"/>
        <v>0</v>
      </c>
      <c r="P99">
        <f t="shared" si="0"/>
        <v>0.97685499999999992</v>
      </c>
      <c r="Q99">
        <f t="shared" si="0"/>
        <v>4.0895000000000029E-2</v>
      </c>
      <c r="R99">
        <f t="shared" si="0"/>
        <v>0.12416999999999988</v>
      </c>
      <c r="S99">
        <f t="shared" si="0"/>
        <v>0.16045000000000012</v>
      </c>
      <c r="T99">
        <f t="shared" si="0"/>
        <v>0</v>
      </c>
      <c r="U99">
        <f t="shared" si="0"/>
        <v>1.4834400000000021</v>
      </c>
      <c r="V99">
        <f t="shared" si="0"/>
        <v>0.12597999999999981</v>
      </c>
      <c r="W99">
        <f t="shared" si="0"/>
        <v>0.21153999999999956</v>
      </c>
      <c r="X99">
        <f t="shared" si="0"/>
        <v>0.98362250000000107</v>
      </c>
      <c r="Y99">
        <f t="shared" si="0"/>
        <v>0</v>
      </c>
      <c r="Z99">
        <f t="shared" si="0"/>
        <v>0.69647499999999984</v>
      </c>
      <c r="AA99">
        <f t="shared" si="0"/>
        <v>0.59806250000000039</v>
      </c>
      <c r="AB99">
        <f t="shared" si="0"/>
        <v>0</v>
      </c>
      <c r="AC99">
        <f t="shared" si="0"/>
        <v>0.24511249999999976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0.2868000000000005</v>
      </c>
      <c r="AH99">
        <f t="shared" si="0"/>
        <v>0</v>
      </c>
      <c r="AI99">
        <f t="shared" si="0"/>
        <v>0.43649000000000016</v>
      </c>
      <c r="AJ99">
        <f t="shared" si="0"/>
        <v>0</v>
      </c>
      <c r="AK99">
        <f t="shared" si="0"/>
        <v>1.3865150000000015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0.19095250000000005</v>
      </c>
      <c r="AR99">
        <f t="shared" si="0"/>
        <v>0</v>
      </c>
      <c r="AS99">
        <f t="shared" si="0"/>
        <v>1.9299999999999999E-3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44711</v>
      </c>
      <c r="B1" s="105" t="s">
        <v>200</v>
      </c>
      <c r="C1" s="207" t="s">
        <v>308</v>
      </c>
      <c r="D1" s="208"/>
      <c r="E1" s="208"/>
      <c r="F1" s="208"/>
      <c r="G1" s="208"/>
      <c r="H1" s="208"/>
      <c r="I1" s="208"/>
      <c r="J1" s="208"/>
      <c r="K1" s="209"/>
      <c r="L1" s="207" t="s">
        <v>307</v>
      </c>
      <c r="M1" s="210" t="s">
        <v>142</v>
      </c>
      <c r="O1" s="211" t="s">
        <v>309</v>
      </c>
      <c r="P1" s="211"/>
      <c r="Q1" s="211"/>
      <c r="R1" s="211"/>
      <c r="S1" s="211"/>
      <c r="U1" t="s">
        <v>313</v>
      </c>
      <c r="V1" s="212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7"/>
      <c r="M2" s="210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2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18.79</v>
      </c>
      <c r="AH3" s="201">
        <v>0</v>
      </c>
      <c r="AI3" s="201">
        <v>25.43</v>
      </c>
      <c r="AJ3" s="201">
        <v>0</v>
      </c>
      <c r="AK3" s="201">
        <v>27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18.79</v>
      </c>
      <c r="AH4" s="201">
        <v>0</v>
      </c>
      <c r="AI4" s="201">
        <v>25.43</v>
      </c>
      <c r="AJ4" s="201">
        <v>0</v>
      </c>
      <c r="AK4" s="201">
        <v>27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18.79</v>
      </c>
      <c r="AH5" s="201">
        <v>0</v>
      </c>
      <c r="AI5" s="201">
        <v>25.43</v>
      </c>
      <c r="AJ5" s="201">
        <v>0</v>
      </c>
      <c r="AK5" s="201">
        <v>27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18.79</v>
      </c>
      <c r="AH6" s="201">
        <v>0</v>
      </c>
      <c r="AI6" s="201">
        <v>25.43</v>
      </c>
      <c r="AJ6" s="201">
        <v>0</v>
      </c>
      <c r="AK6" s="201">
        <v>27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18.79</v>
      </c>
      <c r="AH7" s="201">
        <v>0</v>
      </c>
      <c r="AI7" s="201">
        <v>25.43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18.79</v>
      </c>
      <c r="AH8" s="201">
        <v>0</v>
      </c>
      <c r="AI8" s="201">
        <v>25.43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1.61</v>
      </c>
      <c r="AD9" s="201">
        <v>0</v>
      </c>
      <c r="AE9" s="201">
        <v>0</v>
      </c>
      <c r="AF9" s="201">
        <v>0</v>
      </c>
      <c r="AG9" s="201">
        <v>18.79</v>
      </c>
      <c r="AH9" s="201">
        <v>0</v>
      </c>
      <c r="AI9" s="201">
        <v>25.43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18.79</v>
      </c>
      <c r="AH10" s="201">
        <v>0</v>
      </c>
      <c r="AI10" s="201">
        <v>25.43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18.79</v>
      </c>
      <c r="AH11" s="201">
        <v>0</v>
      </c>
      <c r="AI11" s="201">
        <v>25.43</v>
      </c>
      <c r="AJ11" s="201">
        <v>0</v>
      </c>
      <c r="AK11" s="201">
        <v>28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1.61</v>
      </c>
      <c r="AD12" s="201">
        <v>0</v>
      </c>
      <c r="AE12" s="201">
        <v>0</v>
      </c>
      <c r="AF12" s="201">
        <v>0</v>
      </c>
      <c r="AG12" s="201">
        <v>18.79</v>
      </c>
      <c r="AH12" s="201">
        <v>0</v>
      </c>
      <c r="AI12" s="201">
        <v>18.55</v>
      </c>
      <c r="AJ12" s="201">
        <v>0</v>
      </c>
      <c r="AK12" s="201">
        <v>28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18.79</v>
      </c>
      <c r="AH13" s="201">
        <v>0</v>
      </c>
      <c r="AI13" s="201">
        <v>25.43</v>
      </c>
      <c r="AJ13" s="201">
        <v>0</v>
      </c>
      <c r="AK13" s="201">
        <v>28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18.79</v>
      </c>
      <c r="AH14" s="201">
        <v>0</v>
      </c>
      <c r="AI14" s="201">
        <v>25.43</v>
      </c>
      <c r="AJ14" s="201">
        <v>0</v>
      </c>
      <c r="AK14" s="201">
        <v>28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18.79</v>
      </c>
      <c r="AH15" s="201">
        <v>0</v>
      </c>
      <c r="AI15" s="201">
        <v>25.43</v>
      </c>
      <c r="AJ15" s="201">
        <v>0</v>
      </c>
      <c r="AK15" s="201">
        <v>28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18.79</v>
      </c>
      <c r="AH16" s="201">
        <v>0</v>
      </c>
      <c r="AI16" s="201">
        <v>25.43</v>
      </c>
      <c r="AJ16" s="201">
        <v>0</v>
      </c>
      <c r="AK16" s="201">
        <v>28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18.79</v>
      </c>
      <c r="AH17" s="201">
        <v>0</v>
      </c>
      <c r="AI17" s="201">
        <v>25.43</v>
      </c>
      <c r="AJ17" s="201">
        <v>0</v>
      </c>
      <c r="AK17" s="201">
        <v>28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18.79</v>
      </c>
      <c r="AH18" s="201">
        <v>0</v>
      </c>
      <c r="AI18" s="201">
        <v>25.43</v>
      </c>
      <c r="AJ18" s="201">
        <v>0</v>
      </c>
      <c r="AK18" s="201">
        <v>28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1.61</v>
      </c>
      <c r="AD19" s="201">
        <v>0</v>
      </c>
      <c r="AE19" s="201">
        <v>0</v>
      </c>
      <c r="AF19" s="201">
        <v>0</v>
      </c>
      <c r="AG19" s="201">
        <v>18.79</v>
      </c>
      <c r="AH19" s="201">
        <v>0</v>
      </c>
      <c r="AI19" s="201">
        <v>19.5</v>
      </c>
      <c r="AJ19" s="201">
        <v>0</v>
      </c>
      <c r="AK19" s="201">
        <v>28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18.79</v>
      </c>
      <c r="AH20" s="201">
        <v>0</v>
      </c>
      <c r="AI20" s="201">
        <v>25.43</v>
      </c>
      <c r="AJ20" s="201">
        <v>0</v>
      </c>
      <c r="AK20" s="201">
        <v>28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18.79</v>
      </c>
      <c r="AH21" s="201">
        <v>0</v>
      </c>
      <c r="AI21" s="201">
        <v>25.43</v>
      </c>
      <c r="AJ21" s="201">
        <v>0</v>
      </c>
      <c r="AK21" s="201">
        <v>28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18.79</v>
      </c>
      <c r="AH22" s="201">
        <v>0</v>
      </c>
      <c r="AI22" s="201">
        <v>25.43</v>
      </c>
      <c r="AJ22" s="201">
        <v>0</v>
      </c>
      <c r="AK22" s="201">
        <v>28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18.79</v>
      </c>
      <c r="AH23" s="201">
        <v>0</v>
      </c>
      <c r="AI23" s="201">
        <v>27.16</v>
      </c>
      <c r="AJ23" s="201">
        <v>0</v>
      </c>
      <c r="AK23" s="201">
        <v>28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18.79</v>
      </c>
      <c r="AH24" s="201">
        <v>0</v>
      </c>
      <c r="AI24" s="201">
        <v>27.16</v>
      </c>
      <c r="AJ24" s="201">
        <v>0</v>
      </c>
      <c r="AK24" s="201">
        <v>28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18.79</v>
      </c>
      <c r="AH25" s="201">
        <v>0</v>
      </c>
      <c r="AI25" s="201">
        <v>27.16</v>
      </c>
      <c r="AJ25" s="201">
        <v>0</v>
      </c>
      <c r="AK25" s="201">
        <v>28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18.79</v>
      </c>
      <c r="AH26" s="201">
        <v>0</v>
      </c>
      <c r="AI26" s="201">
        <v>27.16</v>
      </c>
      <c r="AJ26" s="201">
        <v>0</v>
      </c>
      <c r="AK26" s="201">
        <v>28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18.79</v>
      </c>
      <c r="AH27" s="201">
        <v>0</v>
      </c>
      <c r="AI27" s="201">
        <v>27.16</v>
      </c>
      <c r="AJ27" s="201">
        <v>0</v>
      </c>
      <c r="AK27" s="201">
        <v>28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18.79</v>
      </c>
      <c r="AH28" s="201">
        <v>0</v>
      </c>
      <c r="AI28" s="201">
        <v>27.16</v>
      </c>
      <c r="AJ28" s="201">
        <v>0</v>
      </c>
      <c r="AK28" s="201">
        <v>28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18.79</v>
      </c>
      <c r="AH29" s="201">
        <v>0</v>
      </c>
      <c r="AI29" s="201">
        <v>27.16</v>
      </c>
      <c r="AJ29" s="201">
        <v>0</v>
      </c>
      <c r="AK29" s="201">
        <v>28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18.79</v>
      </c>
      <c r="AH30" s="201">
        <v>0</v>
      </c>
      <c r="AI30" s="201">
        <v>27.16</v>
      </c>
      <c r="AJ30" s="201">
        <v>0</v>
      </c>
      <c r="AK30" s="201">
        <v>28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18.79</v>
      </c>
      <c r="AH31" s="201">
        <v>0</v>
      </c>
      <c r="AI31" s="201">
        <v>24.83</v>
      </c>
      <c r="AJ31" s="201">
        <v>0</v>
      </c>
      <c r="AK31" s="201">
        <v>28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18.79</v>
      </c>
      <c r="AH32" s="201">
        <v>0</v>
      </c>
      <c r="AI32" s="201">
        <v>24.83</v>
      </c>
      <c r="AJ32" s="201">
        <v>0</v>
      </c>
      <c r="AK32" s="201">
        <v>28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18.79</v>
      </c>
      <c r="AH33" s="201">
        <v>0</v>
      </c>
      <c r="AI33" s="201">
        <v>24.83</v>
      </c>
      <c r="AJ33" s="201">
        <v>0</v>
      </c>
      <c r="AK33" s="201">
        <v>28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18.79</v>
      </c>
      <c r="AH34" s="201">
        <v>0</v>
      </c>
      <c r="AI34" s="201">
        <v>24.83</v>
      </c>
      <c r="AJ34" s="201">
        <v>0</v>
      </c>
      <c r="AK34" s="201">
        <v>28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18.79</v>
      </c>
      <c r="AH35" s="201">
        <v>0</v>
      </c>
      <c r="AI35" s="201">
        <v>24.83</v>
      </c>
      <c r="AJ35" s="201">
        <v>0</v>
      </c>
      <c r="AK35" s="201">
        <v>28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18.79</v>
      </c>
      <c r="AH36" s="201">
        <v>0</v>
      </c>
      <c r="AI36" s="201">
        <v>24.83</v>
      </c>
      <c r="AJ36" s="201">
        <v>0</v>
      </c>
      <c r="AK36" s="201">
        <v>28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1.61</v>
      </c>
      <c r="AD37" s="201">
        <v>0</v>
      </c>
      <c r="AE37" s="201">
        <v>0</v>
      </c>
      <c r="AF37" s="201">
        <v>0</v>
      </c>
      <c r="AG37" s="201">
        <v>18.79</v>
      </c>
      <c r="AH37" s="201">
        <v>0</v>
      </c>
      <c r="AI37" s="201">
        <v>18.350000000000001</v>
      </c>
      <c r="AJ37" s="201">
        <v>0</v>
      </c>
      <c r="AK37" s="201">
        <v>28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18.79</v>
      </c>
      <c r="AH38" s="201">
        <v>0</v>
      </c>
      <c r="AI38" s="201">
        <v>24.83</v>
      </c>
      <c r="AJ38" s="201">
        <v>0</v>
      </c>
      <c r="AK38" s="201">
        <v>28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18.79</v>
      </c>
      <c r="AH39" s="201">
        <v>0</v>
      </c>
      <c r="AI39" s="201">
        <v>23.52</v>
      </c>
      <c r="AJ39" s="201">
        <v>0</v>
      </c>
      <c r="AK39" s="201">
        <v>28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18.79</v>
      </c>
      <c r="AH40" s="201">
        <v>0</v>
      </c>
      <c r="AI40" s="201">
        <v>23.52</v>
      </c>
      <c r="AJ40" s="201">
        <v>0</v>
      </c>
      <c r="AK40" s="201">
        <v>28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18.79</v>
      </c>
      <c r="AH41" s="201">
        <v>0</v>
      </c>
      <c r="AI41" s="201">
        <v>23.52</v>
      </c>
      <c r="AJ41" s="201">
        <v>0</v>
      </c>
      <c r="AK41" s="201">
        <v>28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18.79</v>
      </c>
      <c r="AH42" s="201">
        <v>0</v>
      </c>
      <c r="AI42" s="201">
        <v>23.52</v>
      </c>
      <c r="AJ42" s="201">
        <v>0</v>
      </c>
      <c r="AK42" s="201">
        <v>28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18.79</v>
      </c>
      <c r="AH43" s="201">
        <v>0</v>
      </c>
      <c r="AI43" s="201">
        <v>23.52</v>
      </c>
      <c r="AJ43" s="201">
        <v>0</v>
      </c>
      <c r="AK43" s="201">
        <v>28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18.79</v>
      </c>
      <c r="AH44" s="201">
        <v>0</v>
      </c>
      <c r="AI44" s="201">
        <v>23.52</v>
      </c>
      <c r="AJ44" s="201">
        <v>0</v>
      </c>
      <c r="AK44" s="201">
        <v>28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18.79</v>
      </c>
      <c r="AH45" s="201">
        <v>0</v>
      </c>
      <c r="AI45" s="201">
        <v>23.52</v>
      </c>
      <c r="AJ45" s="201">
        <v>0</v>
      </c>
      <c r="AK45" s="201">
        <v>28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18.79</v>
      </c>
      <c r="AH46" s="201">
        <v>0</v>
      </c>
      <c r="AI46" s="201">
        <v>23.52</v>
      </c>
      <c r="AJ46" s="201">
        <v>0</v>
      </c>
      <c r="AK46" s="201">
        <v>28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18.79</v>
      </c>
      <c r="AH47" s="201">
        <v>0</v>
      </c>
      <c r="AI47" s="201">
        <v>22</v>
      </c>
      <c r="AJ47" s="201">
        <v>0</v>
      </c>
      <c r="AK47" s="201">
        <v>28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18.79</v>
      </c>
      <c r="AH48" s="201">
        <v>0</v>
      </c>
      <c r="AI48" s="201">
        <v>22</v>
      </c>
      <c r="AJ48" s="201">
        <v>0</v>
      </c>
      <c r="AK48" s="201">
        <v>28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18.79</v>
      </c>
      <c r="AH49" s="201">
        <v>0</v>
      </c>
      <c r="AI49" s="201">
        <v>22</v>
      </c>
      <c r="AJ49" s="201">
        <v>0</v>
      </c>
      <c r="AK49" s="201">
        <v>28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18.79</v>
      </c>
      <c r="AH50" s="201">
        <v>0</v>
      </c>
      <c r="AI50" s="201">
        <v>22</v>
      </c>
      <c r="AJ50" s="201">
        <v>0</v>
      </c>
      <c r="AK50" s="201">
        <v>28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18.79</v>
      </c>
      <c r="AH51" s="201">
        <v>0</v>
      </c>
      <c r="AI51" s="201">
        <v>21</v>
      </c>
      <c r="AJ51" s="201">
        <v>0</v>
      </c>
      <c r="AK51" s="201">
        <v>28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2.0099999999999998</v>
      </c>
      <c r="AD52" s="201">
        <v>0</v>
      </c>
      <c r="AE52" s="201">
        <v>0</v>
      </c>
      <c r="AF52" s="201">
        <v>0</v>
      </c>
      <c r="AG52" s="201">
        <v>18.79</v>
      </c>
      <c r="AH52" s="201">
        <v>0</v>
      </c>
      <c r="AI52" s="201">
        <v>21</v>
      </c>
      <c r="AJ52" s="201">
        <v>0</v>
      </c>
      <c r="AK52" s="201">
        <v>28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2.0099999999999998</v>
      </c>
      <c r="AD53" s="201">
        <v>0</v>
      </c>
      <c r="AE53" s="201">
        <v>0</v>
      </c>
      <c r="AF53" s="201">
        <v>0</v>
      </c>
      <c r="AG53" s="201">
        <v>18.79</v>
      </c>
      <c r="AH53" s="201">
        <v>0</v>
      </c>
      <c r="AI53" s="201">
        <v>21</v>
      </c>
      <c r="AJ53" s="201">
        <v>0</v>
      </c>
      <c r="AK53" s="201">
        <v>28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2.0099999999999998</v>
      </c>
      <c r="AD54" s="201">
        <v>0</v>
      </c>
      <c r="AE54" s="201">
        <v>0</v>
      </c>
      <c r="AF54" s="201">
        <v>0</v>
      </c>
      <c r="AG54" s="201">
        <v>18.79</v>
      </c>
      <c r="AH54" s="201">
        <v>0</v>
      </c>
      <c r="AI54" s="201">
        <v>21</v>
      </c>
      <c r="AJ54" s="201">
        <v>0</v>
      </c>
      <c r="AK54" s="201">
        <v>28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2.0099999999999998</v>
      </c>
      <c r="AD55" s="201">
        <v>0</v>
      </c>
      <c r="AE55" s="201">
        <v>0</v>
      </c>
      <c r="AF55" s="201">
        <v>0</v>
      </c>
      <c r="AG55" s="201">
        <v>18.79</v>
      </c>
      <c r="AH55" s="201">
        <v>0</v>
      </c>
      <c r="AI55" s="201">
        <v>21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2.0299999999999998</v>
      </c>
      <c r="AD56" s="201">
        <v>0</v>
      </c>
      <c r="AE56" s="201">
        <v>0</v>
      </c>
      <c r="AF56" s="201">
        <v>0</v>
      </c>
      <c r="AG56" s="201">
        <v>18.79</v>
      </c>
      <c r="AH56" s="201">
        <v>0</v>
      </c>
      <c r="AI56" s="201">
        <v>21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1.47</v>
      </c>
      <c r="AD57" s="201">
        <v>0</v>
      </c>
      <c r="AE57" s="201">
        <v>0</v>
      </c>
      <c r="AF57" s="201">
        <v>0</v>
      </c>
      <c r="AG57" s="201">
        <v>18.79</v>
      </c>
      <c r="AH57" s="201">
        <v>0</v>
      </c>
      <c r="AI57" s="201">
        <v>17.13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1.47</v>
      </c>
      <c r="AD58" s="201">
        <v>0</v>
      </c>
      <c r="AE58" s="201">
        <v>0</v>
      </c>
      <c r="AF58" s="201">
        <v>0</v>
      </c>
      <c r="AG58" s="201">
        <v>18.79</v>
      </c>
      <c r="AH58" s="201">
        <v>0</v>
      </c>
      <c r="AI58" s="201">
        <v>17.13</v>
      </c>
      <c r="AJ58" s="201">
        <v>0</v>
      </c>
      <c r="AK58" s="201">
        <v>27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1.47</v>
      </c>
      <c r="AD59" s="201">
        <v>0</v>
      </c>
      <c r="AE59" s="201">
        <v>0</v>
      </c>
      <c r="AF59" s="201">
        <v>0</v>
      </c>
      <c r="AG59" s="201">
        <v>18.79</v>
      </c>
      <c r="AH59" s="201">
        <v>0</v>
      </c>
      <c r="AI59" s="201">
        <v>17.13</v>
      </c>
      <c r="AJ59" s="201">
        <v>0</v>
      </c>
      <c r="AK59" s="201">
        <v>27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1.47</v>
      </c>
      <c r="AD60" s="201">
        <v>0</v>
      </c>
      <c r="AE60" s="201">
        <v>0</v>
      </c>
      <c r="AF60" s="201">
        <v>0</v>
      </c>
      <c r="AG60" s="201">
        <v>18.79</v>
      </c>
      <c r="AH60" s="201">
        <v>0</v>
      </c>
      <c r="AI60" s="201">
        <v>17.13</v>
      </c>
      <c r="AJ60" s="201">
        <v>0</v>
      </c>
      <c r="AK60" s="201">
        <v>25.64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1.47</v>
      </c>
      <c r="AD61" s="201">
        <v>0</v>
      </c>
      <c r="AE61" s="201">
        <v>0</v>
      </c>
      <c r="AF61" s="201">
        <v>0</v>
      </c>
      <c r="AG61" s="201">
        <v>18.79</v>
      </c>
      <c r="AH61" s="201">
        <v>0</v>
      </c>
      <c r="AI61" s="201">
        <v>17.13</v>
      </c>
      <c r="AJ61" s="201">
        <v>0</v>
      </c>
      <c r="AK61" s="201">
        <v>25.64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1.47</v>
      </c>
      <c r="AD62" s="201">
        <v>0</v>
      </c>
      <c r="AE62" s="201">
        <v>0</v>
      </c>
      <c r="AF62" s="201">
        <v>0</v>
      </c>
      <c r="AG62" s="201">
        <v>18.79</v>
      </c>
      <c r="AH62" s="201">
        <v>0</v>
      </c>
      <c r="AI62" s="201">
        <v>17.13</v>
      </c>
      <c r="AJ62" s="201">
        <v>0</v>
      </c>
      <c r="AK62" s="201">
        <v>25.64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1.47</v>
      </c>
      <c r="AD63" s="201">
        <v>0</v>
      </c>
      <c r="AE63" s="201">
        <v>0</v>
      </c>
      <c r="AF63" s="201">
        <v>0</v>
      </c>
      <c r="AG63" s="201">
        <v>18.79</v>
      </c>
      <c r="AH63" s="201">
        <v>0</v>
      </c>
      <c r="AI63" s="201">
        <v>17.13</v>
      </c>
      <c r="AJ63" s="201">
        <v>0</v>
      </c>
      <c r="AK63" s="201">
        <v>22.62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1.47</v>
      </c>
      <c r="AD64" s="201">
        <v>0</v>
      </c>
      <c r="AE64" s="201">
        <v>0</v>
      </c>
      <c r="AF64" s="201">
        <v>0</v>
      </c>
      <c r="AG64" s="201">
        <v>18.79</v>
      </c>
      <c r="AH64" s="201">
        <v>0</v>
      </c>
      <c r="AI64" s="201">
        <v>16.510000000000002</v>
      </c>
      <c r="AJ64" s="201">
        <v>0</v>
      </c>
      <c r="AK64" s="201">
        <v>24.35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1.47</v>
      </c>
      <c r="AD65" s="201">
        <v>0</v>
      </c>
      <c r="AE65" s="201">
        <v>0</v>
      </c>
      <c r="AF65" s="201">
        <v>0</v>
      </c>
      <c r="AG65" s="201">
        <v>18.79</v>
      </c>
      <c r="AH65" s="201">
        <v>0</v>
      </c>
      <c r="AI65" s="201">
        <v>16.510000000000002</v>
      </c>
      <c r="AJ65" s="201">
        <v>0</v>
      </c>
      <c r="AK65" s="201">
        <v>24.35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1.47</v>
      </c>
      <c r="AD66" s="201">
        <v>0</v>
      </c>
      <c r="AE66" s="201">
        <v>0</v>
      </c>
      <c r="AF66" s="201">
        <v>0</v>
      </c>
      <c r="AG66" s="201">
        <v>18.79</v>
      </c>
      <c r="AH66" s="201">
        <v>0</v>
      </c>
      <c r="AI66" s="201">
        <v>16.510000000000002</v>
      </c>
      <c r="AJ66" s="201">
        <v>0</v>
      </c>
      <c r="AK66" s="201">
        <v>24.35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1.47</v>
      </c>
      <c r="AD67" s="201">
        <v>0</v>
      </c>
      <c r="AE67" s="201">
        <v>0</v>
      </c>
      <c r="AF67" s="201">
        <v>0</v>
      </c>
      <c r="AG67" s="201">
        <v>18.79</v>
      </c>
      <c r="AH67" s="201">
        <v>0</v>
      </c>
      <c r="AI67" s="201">
        <v>16.510000000000002</v>
      </c>
      <c r="AJ67" s="201">
        <v>0</v>
      </c>
      <c r="AK67" s="201">
        <v>24.35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1.47</v>
      </c>
      <c r="AD68" s="201">
        <v>0</v>
      </c>
      <c r="AE68" s="201">
        <v>0</v>
      </c>
      <c r="AF68" s="201">
        <v>0</v>
      </c>
      <c r="AG68" s="201">
        <v>18.79</v>
      </c>
      <c r="AH68" s="201">
        <v>0</v>
      </c>
      <c r="AI68" s="201">
        <v>16.510000000000002</v>
      </c>
      <c r="AJ68" s="201">
        <v>0</v>
      </c>
      <c r="AK68" s="201">
        <v>24.35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1.47</v>
      </c>
      <c r="AD69" s="201">
        <v>0</v>
      </c>
      <c r="AE69" s="201">
        <v>0</v>
      </c>
      <c r="AF69" s="201">
        <v>0</v>
      </c>
      <c r="AG69" s="201">
        <v>18.79</v>
      </c>
      <c r="AH69" s="201">
        <v>0</v>
      </c>
      <c r="AI69" s="201">
        <v>16.510000000000002</v>
      </c>
      <c r="AJ69" s="201">
        <v>0</v>
      </c>
      <c r="AK69" s="201">
        <v>24.35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1.47</v>
      </c>
      <c r="AD70" s="201">
        <v>0</v>
      </c>
      <c r="AE70" s="201">
        <v>0</v>
      </c>
      <c r="AF70" s="201">
        <v>0</v>
      </c>
      <c r="AG70" s="201">
        <v>18.79</v>
      </c>
      <c r="AH70" s="201">
        <v>0</v>
      </c>
      <c r="AI70" s="201">
        <v>16.510000000000002</v>
      </c>
      <c r="AJ70" s="201">
        <v>0</v>
      </c>
      <c r="AK70" s="201">
        <v>24.35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1.47</v>
      </c>
      <c r="AD71" s="201">
        <v>0</v>
      </c>
      <c r="AE71" s="201">
        <v>0</v>
      </c>
      <c r="AF71" s="201">
        <v>0</v>
      </c>
      <c r="AG71" s="201">
        <v>18.79</v>
      </c>
      <c r="AH71" s="201">
        <v>0</v>
      </c>
      <c r="AI71" s="201">
        <v>17.13</v>
      </c>
      <c r="AJ71" s="201">
        <v>0</v>
      </c>
      <c r="AK71" s="201">
        <v>24.77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1.66</v>
      </c>
      <c r="AD72" s="201">
        <v>0</v>
      </c>
      <c r="AE72" s="201">
        <v>0</v>
      </c>
      <c r="AF72" s="201">
        <v>0</v>
      </c>
      <c r="AG72" s="201">
        <v>18.79</v>
      </c>
      <c r="AH72" s="201">
        <v>0</v>
      </c>
      <c r="AI72" s="201">
        <v>17.13</v>
      </c>
      <c r="AJ72" s="201">
        <v>0</v>
      </c>
      <c r="AK72" s="201">
        <v>24.77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1.66</v>
      </c>
      <c r="AD73" s="201">
        <v>0</v>
      </c>
      <c r="AE73" s="201">
        <v>0</v>
      </c>
      <c r="AF73" s="201">
        <v>0</v>
      </c>
      <c r="AG73" s="201">
        <v>18.79</v>
      </c>
      <c r="AH73" s="201">
        <v>0</v>
      </c>
      <c r="AI73" s="201">
        <v>17.940000000000001</v>
      </c>
      <c r="AJ73" s="201">
        <v>0</v>
      </c>
      <c r="AK73" s="201">
        <v>24.77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1.66</v>
      </c>
      <c r="AD74" s="201">
        <v>0</v>
      </c>
      <c r="AE74" s="201">
        <v>0</v>
      </c>
      <c r="AF74" s="201">
        <v>0</v>
      </c>
      <c r="AG74" s="201">
        <v>18.79</v>
      </c>
      <c r="AH74" s="201">
        <v>0</v>
      </c>
      <c r="AI74" s="201">
        <v>19.57</v>
      </c>
      <c r="AJ74" s="201">
        <v>0</v>
      </c>
      <c r="AK74" s="201">
        <v>24.77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1.66</v>
      </c>
      <c r="AD75" s="201">
        <v>0</v>
      </c>
      <c r="AE75" s="201">
        <v>0</v>
      </c>
      <c r="AF75" s="201">
        <v>0</v>
      </c>
      <c r="AG75" s="201">
        <v>18.79</v>
      </c>
      <c r="AH75" s="201">
        <v>0</v>
      </c>
      <c r="AI75" s="201">
        <v>19.57</v>
      </c>
      <c r="AJ75" s="201">
        <v>0</v>
      </c>
      <c r="AK75" s="201">
        <v>27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1.66</v>
      </c>
      <c r="AD76" s="201">
        <v>0</v>
      </c>
      <c r="AE76" s="201">
        <v>0</v>
      </c>
      <c r="AF76" s="201">
        <v>0</v>
      </c>
      <c r="AG76" s="201">
        <v>18.79</v>
      </c>
      <c r="AH76" s="201">
        <v>0</v>
      </c>
      <c r="AI76" s="201">
        <v>19.57</v>
      </c>
      <c r="AJ76" s="201">
        <v>0</v>
      </c>
      <c r="AK76" s="201">
        <v>27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18.79</v>
      </c>
      <c r="AH77" s="201">
        <v>0</v>
      </c>
      <c r="AI77" s="201">
        <v>28.32</v>
      </c>
      <c r="AJ77" s="201">
        <v>0</v>
      </c>
      <c r="AK77" s="201">
        <v>26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18.79</v>
      </c>
      <c r="AH78" s="201">
        <v>0</v>
      </c>
      <c r="AI78" s="201">
        <v>28.32</v>
      </c>
      <c r="AJ78" s="201">
        <v>0</v>
      </c>
      <c r="AK78" s="201">
        <v>26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18.79</v>
      </c>
      <c r="AH79" s="201">
        <v>0</v>
      </c>
      <c r="AI79" s="201">
        <v>26.58</v>
      </c>
      <c r="AJ79" s="201">
        <v>0</v>
      </c>
      <c r="AK79" s="201">
        <v>26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18.79</v>
      </c>
      <c r="AH80" s="201">
        <v>0</v>
      </c>
      <c r="AI80" s="201">
        <v>26.58</v>
      </c>
      <c r="AJ80" s="201">
        <v>0</v>
      </c>
      <c r="AK80" s="201">
        <v>26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18.79</v>
      </c>
      <c r="AH81" s="201">
        <v>0</v>
      </c>
      <c r="AI81" s="201">
        <v>26.58</v>
      </c>
      <c r="AJ81" s="201">
        <v>0</v>
      </c>
      <c r="AK81" s="201">
        <v>26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18.79</v>
      </c>
      <c r="AH82" s="201">
        <v>0</v>
      </c>
      <c r="AI82" s="201">
        <v>26.58</v>
      </c>
      <c r="AJ82" s="201">
        <v>0</v>
      </c>
      <c r="AK82" s="201">
        <v>26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18.79</v>
      </c>
      <c r="AH83" s="201">
        <v>0</v>
      </c>
      <c r="AI83" s="201">
        <v>26.58</v>
      </c>
      <c r="AJ83" s="201">
        <v>0</v>
      </c>
      <c r="AK83" s="201">
        <v>26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18.79</v>
      </c>
      <c r="AH84" s="201">
        <v>0</v>
      </c>
      <c r="AI84" s="201">
        <v>26.58</v>
      </c>
      <c r="AJ84" s="201">
        <v>0</v>
      </c>
      <c r="AK84" s="201">
        <v>26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18.79</v>
      </c>
      <c r="AH85" s="201">
        <v>0</v>
      </c>
      <c r="AI85" s="201">
        <v>26.58</v>
      </c>
      <c r="AJ85" s="201">
        <v>0</v>
      </c>
      <c r="AK85" s="201">
        <v>26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18.79</v>
      </c>
      <c r="AH86" s="201">
        <v>0</v>
      </c>
      <c r="AI86" s="201">
        <v>26.58</v>
      </c>
      <c r="AJ86" s="201">
        <v>0</v>
      </c>
      <c r="AK86" s="201">
        <v>26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18.79</v>
      </c>
      <c r="AH87" s="201">
        <v>0</v>
      </c>
      <c r="AI87" s="201">
        <v>26.58</v>
      </c>
      <c r="AJ87" s="201">
        <v>0</v>
      </c>
      <c r="AK87" s="201">
        <v>26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18.79</v>
      </c>
      <c r="AH88" s="201">
        <v>0</v>
      </c>
      <c r="AI88" s="201">
        <v>26.58</v>
      </c>
      <c r="AJ88" s="201">
        <v>0</v>
      </c>
      <c r="AK88" s="201">
        <v>26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1.61</v>
      </c>
      <c r="AD89" s="201">
        <v>0</v>
      </c>
      <c r="AE89" s="201">
        <v>0</v>
      </c>
      <c r="AF89" s="201">
        <v>0</v>
      </c>
      <c r="AG89" s="201">
        <v>18.79</v>
      </c>
      <c r="AH89" s="201">
        <v>0</v>
      </c>
      <c r="AI89" s="201">
        <v>19.93</v>
      </c>
      <c r="AJ89" s="201">
        <v>0</v>
      </c>
      <c r="AK89" s="201">
        <v>26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1.61</v>
      </c>
      <c r="AD90" s="201">
        <v>0</v>
      </c>
      <c r="AE90" s="201">
        <v>0</v>
      </c>
      <c r="AF90" s="201">
        <v>0</v>
      </c>
      <c r="AG90" s="201">
        <v>18.79</v>
      </c>
      <c r="AH90" s="201">
        <v>0</v>
      </c>
      <c r="AI90" s="201">
        <v>18.96</v>
      </c>
      <c r="AJ90" s="201">
        <v>0</v>
      </c>
      <c r="AK90" s="201">
        <v>26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18.79</v>
      </c>
      <c r="AH91" s="201">
        <v>0</v>
      </c>
      <c r="AI91" s="201">
        <v>19.510000000000002</v>
      </c>
      <c r="AJ91" s="201">
        <v>0</v>
      </c>
      <c r="AK91" s="201">
        <v>26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18.79</v>
      </c>
      <c r="AH92" s="201">
        <v>0</v>
      </c>
      <c r="AI92" s="201">
        <v>26.58</v>
      </c>
      <c r="AJ92" s="201">
        <v>0</v>
      </c>
      <c r="AK92" s="201">
        <v>26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18.79</v>
      </c>
      <c r="AH93" s="201">
        <v>0</v>
      </c>
      <c r="AI93" s="201">
        <v>26.58</v>
      </c>
      <c r="AJ93" s="201">
        <v>0</v>
      </c>
      <c r="AK93" s="201">
        <v>26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18.79</v>
      </c>
      <c r="AH94" s="201">
        <v>0</v>
      </c>
      <c r="AI94" s="201">
        <v>26.58</v>
      </c>
      <c r="AJ94" s="201">
        <v>0</v>
      </c>
      <c r="AK94" s="201">
        <v>26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18.79</v>
      </c>
      <c r="AH95" s="201">
        <v>0</v>
      </c>
      <c r="AI95" s="201">
        <v>26.58</v>
      </c>
      <c r="AJ95" s="201">
        <v>0</v>
      </c>
      <c r="AK95" s="201">
        <v>26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18.79</v>
      </c>
      <c r="AH96" s="201">
        <v>0</v>
      </c>
      <c r="AI96" s="201">
        <v>26.58</v>
      </c>
      <c r="AJ96" s="201">
        <v>0</v>
      </c>
      <c r="AK96" s="201">
        <v>26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18.79</v>
      </c>
      <c r="AH97" s="201">
        <v>0</v>
      </c>
      <c r="AI97" s="201">
        <v>19.510000000000002</v>
      </c>
      <c r="AJ97" s="201">
        <v>0</v>
      </c>
      <c r="AK97" s="201">
        <v>26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18.79</v>
      </c>
      <c r="AH98" s="201">
        <v>0</v>
      </c>
      <c r="AI98" s="201">
        <v>26.58</v>
      </c>
      <c r="AJ98" s="201">
        <v>0</v>
      </c>
      <c r="AK98" s="201">
        <v>26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4.6320000000000049E-2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0.45095999999999947</v>
      </c>
      <c r="AH99">
        <f t="shared" si="0"/>
        <v>0</v>
      </c>
      <c r="AI99">
        <f t="shared" si="0"/>
        <v>0.55340250000000002</v>
      </c>
      <c r="AJ99">
        <f t="shared" si="0"/>
        <v>0</v>
      </c>
      <c r="AK99">
        <f t="shared" si="0"/>
        <v>0.64526749999999988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7"/>
    </row>
    <row r="3" spans="1:4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3.76</v>
      </c>
      <c r="AH3" s="201">
        <v>0</v>
      </c>
      <c r="AI3" s="201">
        <v>5.09</v>
      </c>
      <c r="AJ3" s="201">
        <v>0</v>
      </c>
      <c r="AK3" s="201">
        <v>8.82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</row>
    <row r="4" spans="1:4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3.76</v>
      </c>
      <c r="AH4" s="201">
        <v>0</v>
      </c>
      <c r="AI4" s="201">
        <v>5.09</v>
      </c>
      <c r="AJ4" s="201">
        <v>0</v>
      </c>
      <c r="AK4" s="201">
        <v>8.82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</row>
    <row r="5" spans="1:4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3.76</v>
      </c>
      <c r="AH5" s="201">
        <v>0</v>
      </c>
      <c r="AI5" s="201">
        <v>5.09</v>
      </c>
      <c r="AJ5" s="201">
        <v>0</v>
      </c>
      <c r="AK5" s="201">
        <v>8.82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</row>
    <row r="6" spans="1:4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3.76</v>
      </c>
      <c r="AH6" s="201">
        <v>0</v>
      </c>
      <c r="AI6" s="201">
        <v>5.09</v>
      </c>
      <c r="AJ6" s="201">
        <v>0</v>
      </c>
      <c r="AK6" s="201">
        <v>8.82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</row>
    <row r="7" spans="1:4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3.76</v>
      </c>
      <c r="AH7" s="201">
        <v>0</v>
      </c>
      <c r="AI7" s="201">
        <v>5.09</v>
      </c>
      <c r="AJ7" s="201">
        <v>0</v>
      </c>
      <c r="AK7" s="201">
        <v>8.82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</row>
    <row r="8" spans="1:4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3.76</v>
      </c>
      <c r="AH8" s="201">
        <v>0</v>
      </c>
      <c r="AI8" s="201">
        <v>5.09</v>
      </c>
      <c r="AJ8" s="201">
        <v>0</v>
      </c>
      <c r="AK8" s="201">
        <v>5.82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</row>
    <row r="9" spans="1:4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3.76</v>
      </c>
      <c r="AH9" s="201">
        <v>0</v>
      </c>
      <c r="AI9" s="201">
        <v>5.09</v>
      </c>
      <c r="AJ9" s="201">
        <v>0</v>
      </c>
      <c r="AK9" s="201">
        <v>5.82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</row>
    <row r="10" spans="1:4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3.76</v>
      </c>
      <c r="AH10" s="201">
        <v>0</v>
      </c>
      <c r="AI10" s="201">
        <v>5.09</v>
      </c>
      <c r="AJ10" s="201">
        <v>0</v>
      </c>
      <c r="AK10" s="201">
        <v>5.82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</row>
    <row r="11" spans="1:4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3.76</v>
      </c>
      <c r="AH11" s="201">
        <v>0</v>
      </c>
      <c r="AI11" s="201">
        <v>5.09</v>
      </c>
      <c r="AJ11" s="201">
        <v>0</v>
      </c>
      <c r="AK11" s="201">
        <v>5.82</v>
      </c>
      <c r="AL11" s="201">
        <v>0</v>
      </c>
      <c r="AM11" s="201">
        <v>0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</row>
    <row r="12" spans="1:4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3.76</v>
      </c>
      <c r="AH12" s="201">
        <v>0</v>
      </c>
      <c r="AI12" s="201">
        <v>4.42</v>
      </c>
      <c r="AJ12" s="201">
        <v>0</v>
      </c>
      <c r="AK12" s="201">
        <v>5.82</v>
      </c>
      <c r="AL12" s="201">
        <v>0</v>
      </c>
      <c r="AM12" s="201">
        <v>0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</row>
    <row r="13" spans="1:4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3.76</v>
      </c>
      <c r="AH13" s="201">
        <v>0</v>
      </c>
      <c r="AI13" s="201">
        <v>5.09</v>
      </c>
      <c r="AJ13" s="201">
        <v>0</v>
      </c>
      <c r="AK13" s="201">
        <v>5.82</v>
      </c>
      <c r="AL13" s="201">
        <v>0</v>
      </c>
      <c r="AM13" s="201">
        <v>0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</row>
    <row r="14" spans="1:4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3.76</v>
      </c>
      <c r="AH14" s="201">
        <v>0</v>
      </c>
      <c r="AI14" s="201">
        <v>5.09</v>
      </c>
      <c r="AJ14" s="201">
        <v>0</v>
      </c>
      <c r="AK14" s="201">
        <v>5.82</v>
      </c>
      <c r="AL14" s="201">
        <v>0</v>
      </c>
      <c r="AM14" s="201">
        <v>0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</row>
    <row r="15" spans="1:4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3.76</v>
      </c>
      <c r="AH15" s="201">
        <v>0</v>
      </c>
      <c r="AI15" s="201">
        <v>5.09</v>
      </c>
      <c r="AJ15" s="201">
        <v>0</v>
      </c>
      <c r="AK15" s="201">
        <v>5.82</v>
      </c>
      <c r="AL15" s="201">
        <v>0</v>
      </c>
      <c r="AM15" s="201">
        <v>0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</row>
    <row r="16" spans="1:4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3.76</v>
      </c>
      <c r="AH16" s="201">
        <v>0</v>
      </c>
      <c r="AI16" s="201">
        <v>5.09</v>
      </c>
      <c r="AJ16" s="201">
        <v>0</v>
      </c>
      <c r="AK16" s="201">
        <v>5.82</v>
      </c>
      <c r="AL16" s="201">
        <v>0</v>
      </c>
      <c r="AM16" s="201">
        <v>0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</row>
    <row r="17" spans="1:4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3.76</v>
      </c>
      <c r="AH17" s="201">
        <v>0</v>
      </c>
      <c r="AI17" s="201">
        <v>5.09</v>
      </c>
      <c r="AJ17" s="201">
        <v>0</v>
      </c>
      <c r="AK17" s="201">
        <v>5.82</v>
      </c>
      <c r="AL17" s="201">
        <v>0</v>
      </c>
      <c r="AM17" s="201">
        <v>0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</row>
    <row r="18" spans="1:4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3.76</v>
      </c>
      <c r="AH18" s="201">
        <v>0</v>
      </c>
      <c r="AI18" s="201">
        <v>5.09</v>
      </c>
      <c r="AJ18" s="201">
        <v>0</v>
      </c>
      <c r="AK18" s="201">
        <v>5.82</v>
      </c>
      <c r="AL18" s="201">
        <v>0</v>
      </c>
      <c r="AM18" s="201">
        <v>0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</row>
    <row r="19" spans="1:4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3.76</v>
      </c>
      <c r="AH19" s="201">
        <v>0</v>
      </c>
      <c r="AI19" s="201">
        <v>4.6399999999999997</v>
      </c>
      <c r="AJ19" s="201">
        <v>0</v>
      </c>
      <c r="AK19" s="201">
        <v>5.82</v>
      </c>
      <c r="AL19" s="201">
        <v>0</v>
      </c>
      <c r="AM19" s="201">
        <v>0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</row>
    <row r="20" spans="1:4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3.76</v>
      </c>
      <c r="AH20" s="201">
        <v>0</v>
      </c>
      <c r="AI20" s="201">
        <v>5.09</v>
      </c>
      <c r="AJ20" s="201">
        <v>0</v>
      </c>
      <c r="AK20" s="201">
        <v>5.82</v>
      </c>
      <c r="AL20" s="201">
        <v>0</v>
      </c>
      <c r="AM20" s="201">
        <v>0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</row>
    <row r="21" spans="1:4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3.76</v>
      </c>
      <c r="AH21" s="201">
        <v>0</v>
      </c>
      <c r="AI21" s="201">
        <v>5.09</v>
      </c>
      <c r="AJ21" s="201">
        <v>0</v>
      </c>
      <c r="AK21" s="201">
        <v>5.82</v>
      </c>
      <c r="AL21" s="201">
        <v>0</v>
      </c>
      <c r="AM21" s="201">
        <v>0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</row>
    <row r="22" spans="1:4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3.76</v>
      </c>
      <c r="AH22" s="201">
        <v>0</v>
      </c>
      <c r="AI22" s="201">
        <v>5.09</v>
      </c>
      <c r="AJ22" s="201">
        <v>0</v>
      </c>
      <c r="AK22" s="201">
        <v>5.82</v>
      </c>
      <c r="AL22" s="201">
        <v>0</v>
      </c>
      <c r="AM22" s="201">
        <v>0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</row>
    <row r="23" spans="1:4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3.76</v>
      </c>
      <c r="AH23" s="201">
        <v>0</v>
      </c>
      <c r="AI23" s="201">
        <v>5.43</v>
      </c>
      <c r="AJ23" s="201">
        <v>0</v>
      </c>
      <c r="AK23" s="201">
        <v>5.82</v>
      </c>
      <c r="AL23" s="201">
        <v>0</v>
      </c>
      <c r="AM23" s="201">
        <v>0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</row>
    <row r="24" spans="1:4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3.76</v>
      </c>
      <c r="AH24" s="201">
        <v>0</v>
      </c>
      <c r="AI24" s="201">
        <v>5.43</v>
      </c>
      <c r="AJ24" s="201">
        <v>0</v>
      </c>
      <c r="AK24" s="201">
        <v>5.82</v>
      </c>
      <c r="AL24" s="201">
        <v>0</v>
      </c>
      <c r="AM24" s="201">
        <v>0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</row>
    <row r="25" spans="1:4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3.76</v>
      </c>
      <c r="AH25" s="201">
        <v>0</v>
      </c>
      <c r="AI25" s="201">
        <v>5.43</v>
      </c>
      <c r="AJ25" s="201">
        <v>0</v>
      </c>
      <c r="AK25" s="201">
        <v>5.82</v>
      </c>
      <c r="AL25" s="201">
        <v>0</v>
      </c>
      <c r="AM25" s="201">
        <v>0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</row>
    <row r="26" spans="1:4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3.76</v>
      </c>
      <c r="AH26" s="201">
        <v>0</v>
      </c>
      <c r="AI26" s="201">
        <v>5.43</v>
      </c>
      <c r="AJ26" s="201">
        <v>0</v>
      </c>
      <c r="AK26" s="201">
        <v>5.82</v>
      </c>
      <c r="AL26" s="201">
        <v>0</v>
      </c>
      <c r="AM26" s="201">
        <v>0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</row>
    <row r="27" spans="1:4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3.76</v>
      </c>
      <c r="AH27" s="201">
        <v>0</v>
      </c>
      <c r="AI27" s="201">
        <v>5.43</v>
      </c>
      <c r="AJ27" s="201">
        <v>0</v>
      </c>
      <c r="AK27" s="201">
        <v>5.82</v>
      </c>
      <c r="AL27" s="201">
        <v>0</v>
      </c>
      <c r="AM27" s="201">
        <v>0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</row>
    <row r="28" spans="1:4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3.76</v>
      </c>
      <c r="AH28" s="201">
        <v>0</v>
      </c>
      <c r="AI28" s="201">
        <v>5.43</v>
      </c>
      <c r="AJ28" s="201">
        <v>0</v>
      </c>
      <c r="AK28" s="201">
        <v>5.82</v>
      </c>
      <c r="AL28" s="201">
        <v>0</v>
      </c>
      <c r="AM28" s="201">
        <v>0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</row>
    <row r="29" spans="1:4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3.76</v>
      </c>
      <c r="AH29" s="201">
        <v>0</v>
      </c>
      <c r="AI29" s="201">
        <v>5.43</v>
      </c>
      <c r="AJ29" s="201">
        <v>0</v>
      </c>
      <c r="AK29" s="201">
        <v>5.82</v>
      </c>
      <c r="AL29" s="201">
        <v>0</v>
      </c>
      <c r="AM29" s="201">
        <v>0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</row>
    <row r="30" spans="1:4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3.76</v>
      </c>
      <c r="AH30" s="201">
        <v>0</v>
      </c>
      <c r="AI30" s="201">
        <v>5.43</v>
      </c>
      <c r="AJ30" s="201">
        <v>0</v>
      </c>
      <c r="AK30" s="201">
        <v>5.82</v>
      </c>
      <c r="AL30" s="201">
        <v>0</v>
      </c>
      <c r="AM30" s="201">
        <v>0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</row>
    <row r="31" spans="1:4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3.76</v>
      </c>
      <c r="AH31" s="201">
        <v>0</v>
      </c>
      <c r="AI31" s="201">
        <v>5</v>
      </c>
      <c r="AJ31" s="201">
        <v>0</v>
      </c>
      <c r="AK31" s="201">
        <v>5.82</v>
      </c>
      <c r="AL31" s="201">
        <v>0</v>
      </c>
      <c r="AM31" s="201">
        <v>0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</row>
    <row r="32" spans="1:4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3.76</v>
      </c>
      <c r="AH32" s="201">
        <v>0</v>
      </c>
      <c r="AI32" s="201">
        <v>5</v>
      </c>
      <c r="AJ32" s="201">
        <v>0</v>
      </c>
      <c r="AK32" s="201">
        <v>5.82</v>
      </c>
      <c r="AL32" s="201">
        <v>0</v>
      </c>
      <c r="AM32" s="201">
        <v>0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</row>
    <row r="33" spans="1:4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3.76</v>
      </c>
      <c r="AH33" s="201">
        <v>0</v>
      </c>
      <c r="AI33" s="201">
        <v>5</v>
      </c>
      <c r="AJ33" s="201">
        <v>0</v>
      </c>
      <c r="AK33" s="201">
        <v>5.82</v>
      </c>
      <c r="AL33" s="201">
        <v>0</v>
      </c>
      <c r="AM33" s="201">
        <v>0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</row>
    <row r="34" spans="1:4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3.76</v>
      </c>
      <c r="AH34" s="201">
        <v>0</v>
      </c>
      <c r="AI34" s="201">
        <v>5</v>
      </c>
      <c r="AJ34" s="201">
        <v>0</v>
      </c>
      <c r="AK34" s="201">
        <v>5.82</v>
      </c>
      <c r="AL34" s="201">
        <v>0</v>
      </c>
      <c r="AM34" s="201">
        <v>0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</row>
    <row r="35" spans="1:4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3.76</v>
      </c>
      <c r="AH35" s="201">
        <v>0</v>
      </c>
      <c r="AI35" s="201">
        <v>5</v>
      </c>
      <c r="AJ35" s="201">
        <v>0</v>
      </c>
      <c r="AK35" s="201">
        <v>5.82</v>
      </c>
      <c r="AL35" s="201">
        <v>0</v>
      </c>
      <c r="AM35" s="201">
        <v>0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</row>
    <row r="36" spans="1:4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3.76</v>
      </c>
      <c r="AH36" s="201">
        <v>0</v>
      </c>
      <c r="AI36" s="201">
        <v>5</v>
      </c>
      <c r="AJ36" s="201">
        <v>0</v>
      </c>
      <c r="AK36" s="201">
        <v>5.82</v>
      </c>
      <c r="AL36" s="201">
        <v>0</v>
      </c>
      <c r="AM36" s="201">
        <v>0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</row>
    <row r="37" spans="1:4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3.76</v>
      </c>
      <c r="AH37" s="201">
        <v>0</v>
      </c>
      <c r="AI37" s="201">
        <v>4.37</v>
      </c>
      <c r="AJ37" s="201">
        <v>0</v>
      </c>
      <c r="AK37" s="201">
        <v>5.82</v>
      </c>
      <c r="AL37" s="201">
        <v>0</v>
      </c>
      <c r="AM37" s="201">
        <v>0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</row>
    <row r="38" spans="1:4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3.76</v>
      </c>
      <c r="AH38" s="201">
        <v>0</v>
      </c>
      <c r="AI38" s="201">
        <v>5</v>
      </c>
      <c r="AJ38" s="201">
        <v>0</v>
      </c>
      <c r="AK38" s="201">
        <v>5.82</v>
      </c>
      <c r="AL38" s="201">
        <v>0</v>
      </c>
      <c r="AM38" s="201">
        <v>0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</row>
    <row r="39" spans="1:4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3.76</v>
      </c>
      <c r="AH39" s="201">
        <v>0</v>
      </c>
      <c r="AI39" s="201">
        <v>5</v>
      </c>
      <c r="AJ39" s="201">
        <v>0</v>
      </c>
      <c r="AK39" s="201">
        <v>5.82</v>
      </c>
      <c r="AL39" s="201">
        <v>0</v>
      </c>
      <c r="AM39" s="201">
        <v>0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</row>
    <row r="40" spans="1:4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3.76</v>
      </c>
      <c r="AH40" s="201">
        <v>0</v>
      </c>
      <c r="AI40" s="201">
        <v>5</v>
      </c>
      <c r="AJ40" s="201">
        <v>0</v>
      </c>
      <c r="AK40" s="201">
        <v>5.82</v>
      </c>
      <c r="AL40" s="201">
        <v>0</v>
      </c>
      <c r="AM40" s="201">
        <v>0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</row>
    <row r="41" spans="1:4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3.76</v>
      </c>
      <c r="AH41" s="201">
        <v>0</v>
      </c>
      <c r="AI41" s="201">
        <v>5</v>
      </c>
      <c r="AJ41" s="201">
        <v>0</v>
      </c>
      <c r="AK41" s="201">
        <v>5.82</v>
      </c>
      <c r="AL41" s="201">
        <v>0</v>
      </c>
      <c r="AM41" s="201">
        <v>0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</row>
    <row r="42" spans="1:4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3.76</v>
      </c>
      <c r="AH42" s="201">
        <v>0</v>
      </c>
      <c r="AI42" s="201">
        <v>5</v>
      </c>
      <c r="AJ42" s="201">
        <v>0</v>
      </c>
      <c r="AK42" s="201">
        <v>5.82</v>
      </c>
      <c r="AL42" s="201">
        <v>0</v>
      </c>
      <c r="AM42" s="201">
        <v>0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</row>
    <row r="43" spans="1:4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3.76</v>
      </c>
      <c r="AH43" s="201">
        <v>0</v>
      </c>
      <c r="AI43" s="201">
        <v>5</v>
      </c>
      <c r="AJ43" s="201">
        <v>0</v>
      </c>
      <c r="AK43" s="201">
        <v>5.82</v>
      </c>
      <c r="AL43" s="201">
        <v>0</v>
      </c>
      <c r="AM43" s="201">
        <v>0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</row>
    <row r="44" spans="1:4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3.76</v>
      </c>
      <c r="AH44" s="201">
        <v>0</v>
      </c>
      <c r="AI44" s="201">
        <v>5</v>
      </c>
      <c r="AJ44" s="201">
        <v>0</v>
      </c>
      <c r="AK44" s="201">
        <v>5.82</v>
      </c>
      <c r="AL44" s="201">
        <v>0</v>
      </c>
      <c r="AM44" s="201">
        <v>0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</row>
    <row r="45" spans="1:4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3.76</v>
      </c>
      <c r="AH45" s="201">
        <v>0</v>
      </c>
      <c r="AI45" s="201">
        <v>5</v>
      </c>
      <c r="AJ45" s="201">
        <v>0</v>
      </c>
      <c r="AK45" s="201">
        <v>5.82</v>
      </c>
      <c r="AL45" s="201">
        <v>0</v>
      </c>
      <c r="AM45" s="201">
        <v>0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</row>
    <row r="46" spans="1:4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3.76</v>
      </c>
      <c r="AH46" s="201">
        <v>0</v>
      </c>
      <c r="AI46" s="201">
        <v>5</v>
      </c>
      <c r="AJ46" s="201">
        <v>0</v>
      </c>
      <c r="AK46" s="201">
        <v>5.82</v>
      </c>
      <c r="AL46" s="201">
        <v>0</v>
      </c>
      <c r="AM46" s="201">
        <v>0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</row>
    <row r="47" spans="1:4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3.76</v>
      </c>
      <c r="AH47" s="201">
        <v>0</v>
      </c>
      <c r="AI47" s="201">
        <v>5</v>
      </c>
      <c r="AJ47" s="201">
        <v>0</v>
      </c>
      <c r="AK47" s="201">
        <v>5.82</v>
      </c>
      <c r="AL47" s="201">
        <v>0</v>
      </c>
      <c r="AM47" s="201">
        <v>0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</row>
    <row r="48" spans="1:4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3.76</v>
      </c>
      <c r="AH48" s="201">
        <v>0</v>
      </c>
      <c r="AI48" s="201">
        <v>5</v>
      </c>
      <c r="AJ48" s="201">
        <v>0</v>
      </c>
      <c r="AK48" s="201">
        <v>5.82</v>
      </c>
      <c r="AL48" s="201">
        <v>0</v>
      </c>
      <c r="AM48" s="201">
        <v>0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</row>
    <row r="49" spans="1:4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3.76</v>
      </c>
      <c r="AH49" s="201">
        <v>0</v>
      </c>
      <c r="AI49" s="201">
        <v>5</v>
      </c>
      <c r="AJ49" s="201">
        <v>0</v>
      </c>
      <c r="AK49" s="201">
        <v>5.82</v>
      </c>
      <c r="AL49" s="201">
        <v>0</v>
      </c>
      <c r="AM49" s="201">
        <v>0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</row>
    <row r="50" spans="1:4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3.76</v>
      </c>
      <c r="AH50" s="201">
        <v>0</v>
      </c>
      <c r="AI50" s="201">
        <v>5</v>
      </c>
      <c r="AJ50" s="201">
        <v>0</v>
      </c>
      <c r="AK50" s="201">
        <v>5.82</v>
      </c>
      <c r="AL50" s="201">
        <v>0</v>
      </c>
      <c r="AM50" s="201">
        <v>0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</row>
    <row r="51" spans="1:4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3.76</v>
      </c>
      <c r="AH51" s="201">
        <v>0</v>
      </c>
      <c r="AI51" s="201">
        <v>5</v>
      </c>
      <c r="AJ51" s="201">
        <v>0</v>
      </c>
      <c r="AK51" s="201">
        <v>5.82</v>
      </c>
      <c r="AL51" s="201">
        <v>0</v>
      </c>
      <c r="AM51" s="201">
        <v>0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</row>
    <row r="52" spans="1:4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3.76</v>
      </c>
      <c r="AH52" s="201">
        <v>0</v>
      </c>
      <c r="AI52" s="201">
        <v>5</v>
      </c>
      <c r="AJ52" s="201">
        <v>0</v>
      </c>
      <c r="AK52" s="201">
        <v>5.82</v>
      </c>
      <c r="AL52" s="201">
        <v>0</v>
      </c>
      <c r="AM52" s="201">
        <v>0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</row>
    <row r="53" spans="1:4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3.76</v>
      </c>
      <c r="AH53" s="201">
        <v>0</v>
      </c>
      <c r="AI53" s="201">
        <v>5</v>
      </c>
      <c r="AJ53" s="201">
        <v>0</v>
      </c>
      <c r="AK53" s="201">
        <v>5.82</v>
      </c>
      <c r="AL53" s="201">
        <v>0</v>
      </c>
      <c r="AM53" s="201">
        <v>0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</row>
    <row r="54" spans="1:4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3.76</v>
      </c>
      <c r="AH54" s="201">
        <v>0</v>
      </c>
      <c r="AI54" s="201">
        <v>5</v>
      </c>
      <c r="AJ54" s="201">
        <v>0</v>
      </c>
      <c r="AK54" s="201">
        <v>5.82</v>
      </c>
      <c r="AL54" s="201">
        <v>0</v>
      </c>
      <c r="AM54" s="201">
        <v>0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</row>
    <row r="55" spans="1:4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3.76</v>
      </c>
      <c r="AH55" s="201">
        <v>0</v>
      </c>
      <c r="AI55" s="201">
        <v>5</v>
      </c>
      <c r="AJ55" s="201">
        <v>0</v>
      </c>
      <c r="AK55" s="201">
        <v>5.82</v>
      </c>
      <c r="AL55" s="201">
        <v>0</v>
      </c>
      <c r="AM55" s="201">
        <v>0</v>
      </c>
      <c r="AN55" s="201">
        <v>0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</row>
    <row r="56" spans="1:4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3.76</v>
      </c>
      <c r="AH56" s="201">
        <v>0</v>
      </c>
      <c r="AI56" s="201">
        <v>5</v>
      </c>
      <c r="AJ56" s="201">
        <v>0</v>
      </c>
      <c r="AK56" s="201">
        <v>5.82</v>
      </c>
      <c r="AL56" s="201">
        <v>0</v>
      </c>
      <c r="AM56" s="201">
        <v>0</v>
      </c>
      <c r="AN56" s="201">
        <v>0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</row>
    <row r="57" spans="1:4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3.76</v>
      </c>
      <c r="AH57" s="201">
        <v>0</v>
      </c>
      <c r="AI57" s="201">
        <v>4.08</v>
      </c>
      <c r="AJ57" s="201">
        <v>0</v>
      </c>
      <c r="AK57" s="201">
        <v>5.82</v>
      </c>
      <c r="AL57" s="201">
        <v>0</v>
      </c>
      <c r="AM57" s="201">
        <v>0</v>
      </c>
      <c r="AN57" s="201">
        <v>0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</row>
    <row r="58" spans="1:4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3.76</v>
      </c>
      <c r="AH58" s="201">
        <v>0</v>
      </c>
      <c r="AI58" s="201">
        <v>4.08</v>
      </c>
      <c r="AJ58" s="201">
        <v>0</v>
      </c>
      <c r="AK58" s="201">
        <v>5.82</v>
      </c>
      <c r="AL58" s="201">
        <v>0</v>
      </c>
      <c r="AM58" s="201">
        <v>0</v>
      </c>
      <c r="AN58" s="201">
        <v>0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</row>
    <row r="59" spans="1:4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3.76</v>
      </c>
      <c r="AH59" s="201">
        <v>0</v>
      </c>
      <c r="AI59" s="201">
        <v>4.08</v>
      </c>
      <c r="AJ59" s="201">
        <v>0</v>
      </c>
      <c r="AK59" s="201">
        <v>5.82</v>
      </c>
      <c r="AL59" s="201">
        <v>0</v>
      </c>
      <c r="AM59" s="201">
        <v>0</v>
      </c>
      <c r="AN59" s="201">
        <v>0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</row>
    <row r="60" spans="1:4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3.76</v>
      </c>
      <c r="AH60" s="201">
        <v>0</v>
      </c>
      <c r="AI60" s="201">
        <v>4.08</v>
      </c>
      <c r="AJ60" s="201">
        <v>0</v>
      </c>
      <c r="AK60" s="201">
        <v>5.53</v>
      </c>
      <c r="AL60" s="201">
        <v>0</v>
      </c>
      <c r="AM60" s="201">
        <v>0</v>
      </c>
      <c r="AN60" s="201">
        <v>0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</row>
    <row r="61" spans="1:4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3.76</v>
      </c>
      <c r="AH61" s="201">
        <v>0</v>
      </c>
      <c r="AI61" s="201">
        <v>4.08</v>
      </c>
      <c r="AJ61" s="201">
        <v>0</v>
      </c>
      <c r="AK61" s="201">
        <v>5.53</v>
      </c>
      <c r="AL61" s="201">
        <v>0</v>
      </c>
      <c r="AM61" s="201">
        <v>0</v>
      </c>
      <c r="AN61" s="201">
        <v>0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</row>
    <row r="62" spans="1:4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3.76</v>
      </c>
      <c r="AH62" s="201">
        <v>0</v>
      </c>
      <c r="AI62" s="201">
        <v>4.08</v>
      </c>
      <c r="AJ62" s="201">
        <v>0</v>
      </c>
      <c r="AK62" s="201">
        <v>5.53</v>
      </c>
      <c r="AL62" s="201">
        <v>0</v>
      </c>
      <c r="AM62" s="201">
        <v>0</v>
      </c>
      <c r="AN62" s="201">
        <v>0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</row>
    <row r="63" spans="1:4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3.76</v>
      </c>
      <c r="AH63" s="201">
        <v>0</v>
      </c>
      <c r="AI63" s="201">
        <v>4.08</v>
      </c>
      <c r="AJ63" s="201">
        <v>0</v>
      </c>
      <c r="AK63" s="201">
        <v>5.49</v>
      </c>
      <c r="AL63" s="201">
        <v>0</v>
      </c>
      <c r="AM63" s="201">
        <v>0</v>
      </c>
      <c r="AN63" s="201">
        <v>0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</row>
    <row r="64" spans="1:4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3.76</v>
      </c>
      <c r="AH64" s="201">
        <v>0</v>
      </c>
      <c r="AI64" s="201">
        <v>3.93</v>
      </c>
      <c r="AJ64" s="201">
        <v>0</v>
      </c>
      <c r="AK64" s="201">
        <v>5.45</v>
      </c>
      <c r="AL64" s="201">
        <v>0</v>
      </c>
      <c r="AM64" s="201">
        <v>0</v>
      </c>
      <c r="AN64" s="201">
        <v>0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</row>
    <row r="65" spans="1:4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3.76</v>
      </c>
      <c r="AH65" s="201">
        <v>0</v>
      </c>
      <c r="AI65" s="201">
        <v>3.93</v>
      </c>
      <c r="AJ65" s="201">
        <v>0</v>
      </c>
      <c r="AK65" s="201">
        <v>5.45</v>
      </c>
      <c r="AL65" s="201">
        <v>0</v>
      </c>
      <c r="AM65" s="201">
        <v>0</v>
      </c>
      <c r="AN65" s="201">
        <v>0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</row>
    <row r="66" spans="1:4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3.76</v>
      </c>
      <c r="AH66" s="201">
        <v>0</v>
      </c>
      <c r="AI66" s="201">
        <v>3.93</v>
      </c>
      <c r="AJ66" s="201">
        <v>0</v>
      </c>
      <c r="AK66" s="201">
        <v>5.45</v>
      </c>
      <c r="AL66" s="201">
        <v>0</v>
      </c>
      <c r="AM66" s="201">
        <v>0</v>
      </c>
      <c r="AN66" s="201">
        <v>0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</row>
    <row r="67" spans="1:4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3.76</v>
      </c>
      <c r="AH67" s="201">
        <v>0</v>
      </c>
      <c r="AI67" s="201">
        <v>3.93</v>
      </c>
      <c r="AJ67" s="201">
        <v>0</v>
      </c>
      <c r="AK67" s="201">
        <v>5.45</v>
      </c>
      <c r="AL67" s="201">
        <v>0</v>
      </c>
      <c r="AM67" s="201">
        <v>0</v>
      </c>
      <c r="AN67" s="201">
        <v>0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</row>
    <row r="68" spans="1:4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3.76</v>
      </c>
      <c r="AH68" s="201">
        <v>0</v>
      </c>
      <c r="AI68" s="201">
        <v>3.93</v>
      </c>
      <c r="AJ68" s="201">
        <v>0</v>
      </c>
      <c r="AK68" s="201">
        <v>5.45</v>
      </c>
      <c r="AL68" s="201">
        <v>0</v>
      </c>
      <c r="AM68" s="201">
        <v>0</v>
      </c>
      <c r="AN68" s="201">
        <v>0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</row>
    <row r="69" spans="1:4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3.76</v>
      </c>
      <c r="AH69" s="201">
        <v>0</v>
      </c>
      <c r="AI69" s="201">
        <v>3.93</v>
      </c>
      <c r="AJ69" s="201">
        <v>0</v>
      </c>
      <c r="AK69" s="201">
        <v>5.45</v>
      </c>
      <c r="AL69" s="201">
        <v>0</v>
      </c>
      <c r="AM69" s="201">
        <v>0</v>
      </c>
      <c r="AN69" s="201">
        <v>0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</row>
    <row r="70" spans="1:4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3.76</v>
      </c>
      <c r="AH70" s="201">
        <v>0</v>
      </c>
      <c r="AI70" s="201">
        <v>3.93</v>
      </c>
      <c r="AJ70" s="201">
        <v>0</v>
      </c>
      <c r="AK70" s="201">
        <v>5.45</v>
      </c>
      <c r="AL70" s="201">
        <v>0</v>
      </c>
      <c r="AM70" s="201">
        <v>0</v>
      </c>
      <c r="AN70" s="201">
        <v>0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</row>
    <row r="71" spans="1:4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3.76</v>
      </c>
      <c r="AH71" s="201">
        <v>0</v>
      </c>
      <c r="AI71" s="201">
        <v>4.08</v>
      </c>
      <c r="AJ71" s="201">
        <v>0</v>
      </c>
      <c r="AK71" s="201">
        <v>5.55</v>
      </c>
      <c r="AL71" s="201">
        <v>0</v>
      </c>
      <c r="AM71" s="201">
        <v>0</v>
      </c>
      <c r="AN71" s="201">
        <v>0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</row>
    <row r="72" spans="1:4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3.76</v>
      </c>
      <c r="AH72" s="201">
        <v>0</v>
      </c>
      <c r="AI72" s="201">
        <v>4.08</v>
      </c>
      <c r="AJ72" s="201">
        <v>0</v>
      </c>
      <c r="AK72" s="201">
        <v>5.55</v>
      </c>
      <c r="AL72" s="201">
        <v>0</v>
      </c>
      <c r="AM72" s="201">
        <v>0</v>
      </c>
      <c r="AN72" s="201">
        <v>0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</row>
    <row r="73" spans="1:4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3.76</v>
      </c>
      <c r="AH73" s="201">
        <v>0</v>
      </c>
      <c r="AI73" s="201">
        <v>4.2699999999999996</v>
      </c>
      <c r="AJ73" s="201">
        <v>0</v>
      </c>
      <c r="AK73" s="201">
        <v>5.55</v>
      </c>
      <c r="AL73" s="201">
        <v>0</v>
      </c>
      <c r="AM73" s="201">
        <v>0</v>
      </c>
      <c r="AN73" s="201">
        <v>0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</row>
    <row r="74" spans="1:4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3.76</v>
      </c>
      <c r="AH74" s="201">
        <v>0</v>
      </c>
      <c r="AI74" s="201">
        <v>4.66</v>
      </c>
      <c r="AJ74" s="201">
        <v>0</v>
      </c>
      <c r="AK74" s="201">
        <v>5.55</v>
      </c>
      <c r="AL74" s="201">
        <v>0</v>
      </c>
      <c r="AM74" s="201">
        <v>0</v>
      </c>
      <c r="AN74" s="201">
        <v>0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</row>
    <row r="75" spans="1:4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3.76</v>
      </c>
      <c r="AH75" s="201">
        <v>0</v>
      </c>
      <c r="AI75" s="201">
        <v>4.66</v>
      </c>
      <c r="AJ75" s="201">
        <v>0</v>
      </c>
      <c r="AK75" s="201">
        <v>5.82</v>
      </c>
      <c r="AL75" s="201">
        <v>0</v>
      </c>
      <c r="AM75" s="201">
        <v>0</v>
      </c>
      <c r="AN75" s="201">
        <v>0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</row>
    <row r="76" spans="1:4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3.76</v>
      </c>
      <c r="AH76" s="201">
        <v>0</v>
      </c>
      <c r="AI76" s="201">
        <v>4.66</v>
      </c>
      <c r="AJ76" s="201">
        <v>0</v>
      </c>
      <c r="AK76" s="201">
        <v>5.82</v>
      </c>
      <c r="AL76" s="201">
        <v>0</v>
      </c>
      <c r="AM76" s="201">
        <v>0</v>
      </c>
      <c r="AN76" s="201">
        <v>0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</row>
    <row r="77" spans="1:4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3.76</v>
      </c>
      <c r="AH77" s="201">
        <v>0</v>
      </c>
      <c r="AI77" s="201">
        <v>5.66</v>
      </c>
      <c r="AJ77" s="201">
        <v>0</v>
      </c>
      <c r="AK77" s="201">
        <v>5.82</v>
      </c>
      <c r="AL77" s="201">
        <v>0</v>
      </c>
      <c r="AM77" s="201">
        <v>0</v>
      </c>
      <c r="AN77" s="201">
        <v>0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</row>
    <row r="78" spans="1:4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3.76</v>
      </c>
      <c r="AH78" s="201">
        <v>0</v>
      </c>
      <c r="AI78" s="201">
        <v>5.66</v>
      </c>
      <c r="AJ78" s="201">
        <v>0</v>
      </c>
      <c r="AK78" s="201">
        <v>5.82</v>
      </c>
      <c r="AL78" s="201">
        <v>0</v>
      </c>
      <c r="AM78" s="201">
        <v>0</v>
      </c>
      <c r="AN78" s="201">
        <v>0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</row>
    <row r="79" spans="1:4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3.76</v>
      </c>
      <c r="AH79" s="201">
        <v>0</v>
      </c>
      <c r="AI79" s="201">
        <v>5.32</v>
      </c>
      <c r="AJ79" s="201">
        <v>0</v>
      </c>
      <c r="AK79" s="201">
        <v>8.82</v>
      </c>
      <c r="AL79" s="201">
        <v>0</v>
      </c>
      <c r="AM79" s="201">
        <v>0</v>
      </c>
      <c r="AN79" s="201">
        <v>0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</row>
    <row r="80" spans="1:4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3.76</v>
      </c>
      <c r="AH80" s="201">
        <v>0</v>
      </c>
      <c r="AI80" s="201">
        <v>5.32</v>
      </c>
      <c r="AJ80" s="201">
        <v>0</v>
      </c>
      <c r="AK80" s="201">
        <v>8.82</v>
      </c>
      <c r="AL80" s="201">
        <v>0</v>
      </c>
      <c r="AM80" s="201">
        <v>0</v>
      </c>
      <c r="AN80" s="201">
        <v>0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</row>
    <row r="81" spans="1:4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3.76</v>
      </c>
      <c r="AH81" s="201">
        <v>0</v>
      </c>
      <c r="AI81" s="201">
        <v>5.32</v>
      </c>
      <c r="AJ81" s="201">
        <v>0</v>
      </c>
      <c r="AK81" s="201">
        <v>8.82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</row>
    <row r="82" spans="1:4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3.76</v>
      </c>
      <c r="AH82" s="201">
        <v>0</v>
      </c>
      <c r="AI82" s="201">
        <v>5.32</v>
      </c>
      <c r="AJ82" s="201">
        <v>0</v>
      </c>
      <c r="AK82" s="201">
        <v>8.82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</row>
    <row r="83" spans="1:4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3.76</v>
      </c>
      <c r="AH83" s="201">
        <v>0</v>
      </c>
      <c r="AI83" s="201">
        <v>5.32</v>
      </c>
      <c r="AJ83" s="201">
        <v>0</v>
      </c>
      <c r="AK83" s="201">
        <v>8.82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</row>
    <row r="84" spans="1:4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3.76</v>
      </c>
      <c r="AH84" s="201">
        <v>0</v>
      </c>
      <c r="AI84" s="201">
        <v>5.32</v>
      </c>
      <c r="AJ84" s="201">
        <v>0</v>
      </c>
      <c r="AK84" s="201">
        <v>8.82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</row>
    <row r="85" spans="1:4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3.76</v>
      </c>
      <c r="AH85" s="201">
        <v>0</v>
      </c>
      <c r="AI85" s="201">
        <v>5.32</v>
      </c>
      <c r="AJ85" s="201">
        <v>0</v>
      </c>
      <c r="AK85" s="201">
        <v>8.82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</row>
    <row r="86" spans="1:4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3.76</v>
      </c>
      <c r="AH86" s="201">
        <v>0</v>
      </c>
      <c r="AI86" s="201">
        <v>5.32</v>
      </c>
      <c r="AJ86" s="201">
        <v>0</v>
      </c>
      <c r="AK86" s="201">
        <v>8.82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</row>
    <row r="87" spans="1:4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3.76</v>
      </c>
      <c r="AH87" s="201">
        <v>0</v>
      </c>
      <c r="AI87" s="201">
        <v>5.32</v>
      </c>
      <c r="AJ87" s="201">
        <v>0</v>
      </c>
      <c r="AK87" s="201">
        <v>8.82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</row>
    <row r="88" spans="1:4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3.76</v>
      </c>
      <c r="AH88" s="201">
        <v>0</v>
      </c>
      <c r="AI88" s="201">
        <v>5.32</v>
      </c>
      <c r="AJ88" s="201">
        <v>0</v>
      </c>
      <c r="AK88" s="201">
        <v>8.82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</row>
    <row r="89" spans="1:4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3.76</v>
      </c>
      <c r="AH89" s="201">
        <v>0</v>
      </c>
      <c r="AI89" s="201">
        <v>4.74</v>
      </c>
      <c r="AJ89" s="201">
        <v>0</v>
      </c>
      <c r="AK89" s="201">
        <v>8.82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</row>
    <row r="90" spans="1:4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3.76</v>
      </c>
      <c r="AH90" s="201">
        <v>0</v>
      </c>
      <c r="AI90" s="201">
        <v>4.51</v>
      </c>
      <c r="AJ90" s="201">
        <v>0</v>
      </c>
      <c r="AK90" s="201">
        <v>8.82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</row>
    <row r="91" spans="1:4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3.76</v>
      </c>
      <c r="AH91" s="201">
        <v>0</v>
      </c>
      <c r="AI91" s="201">
        <v>16.72</v>
      </c>
      <c r="AJ91" s="201">
        <v>0</v>
      </c>
      <c r="AK91" s="201">
        <v>8.82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</row>
    <row r="92" spans="1:4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3.76</v>
      </c>
      <c r="AH92" s="201">
        <v>0</v>
      </c>
      <c r="AI92" s="201">
        <v>5.32</v>
      </c>
      <c r="AJ92" s="201">
        <v>0</v>
      </c>
      <c r="AK92" s="201">
        <v>8.82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</row>
    <row r="93" spans="1:4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3.76</v>
      </c>
      <c r="AH93" s="201">
        <v>0</v>
      </c>
      <c r="AI93" s="201">
        <v>5.32</v>
      </c>
      <c r="AJ93" s="201">
        <v>0</v>
      </c>
      <c r="AK93" s="201">
        <v>8.82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</row>
    <row r="94" spans="1:4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3.76</v>
      </c>
      <c r="AH94" s="201">
        <v>0</v>
      </c>
      <c r="AI94" s="201">
        <v>5.32</v>
      </c>
      <c r="AJ94" s="201">
        <v>0</v>
      </c>
      <c r="AK94" s="201">
        <v>8.82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</row>
    <row r="95" spans="1:4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3.76</v>
      </c>
      <c r="AH95" s="201">
        <v>0</v>
      </c>
      <c r="AI95" s="201">
        <v>5.32</v>
      </c>
      <c r="AJ95" s="201">
        <v>0</v>
      </c>
      <c r="AK95" s="201">
        <v>8.82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</row>
    <row r="96" spans="1:4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3.76</v>
      </c>
      <c r="AH96" s="201">
        <v>0</v>
      </c>
      <c r="AI96" s="201">
        <v>5.32</v>
      </c>
      <c r="AJ96" s="201">
        <v>0</v>
      </c>
      <c r="AK96" s="201">
        <v>8.82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</row>
    <row r="97" spans="1:4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3.76</v>
      </c>
      <c r="AH97" s="201">
        <v>0</v>
      </c>
      <c r="AI97" s="201">
        <v>16.72</v>
      </c>
      <c r="AJ97" s="201">
        <v>0</v>
      </c>
      <c r="AK97" s="201">
        <v>8.82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</row>
    <row r="98" spans="1:4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3.76</v>
      </c>
      <c r="AH98" s="201">
        <v>0</v>
      </c>
      <c r="AI98" s="201">
        <v>5.32</v>
      </c>
      <c r="AJ98" s="201">
        <v>0</v>
      </c>
      <c r="AK98" s="201">
        <v>8.82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9.0239999999999876E-2</v>
      </c>
      <c r="AH99">
        <f t="shared" si="0"/>
        <v>0</v>
      </c>
      <c r="AI99">
        <f t="shared" si="0"/>
        <v>0.123775</v>
      </c>
      <c r="AJ99">
        <f t="shared" si="0"/>
        <v>0</v>
      </c>
      <c r="AK99">
        <f t="shared" si="0"/>
        <v>0.15721250000000003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442</v>
      </c>
      <c r="D2" t="s">
        <v>442</v>
      </c>
      <c r="E2" t="s">
        <v>442</v>
      </c>
      <c r="F2" t="s">
        <v>442</v>
      </c>
      <c r="G2" t="s">
        <v>442</v>
      </c>
      <c r="H2" t="s">
        <v>442</v>
      </c>
      <c r="I2" t="s">
        <v>442</v>
      </c>
      <c r="J2" t="s">
        <v>442</v>
      </c>
      <c r="K2" t="s">
        <v>442</v>
      </c>
      <c r="L2" t="s">
        <v>442</v>
      </c>
      <c r="M2" t="s">
        <v>442</v>
      </c>
      <c r="N2" t="s">
        <v>442</v>
      </c>
      <c r="O2" t="s">
        <v>442</v>
      </c>
      <c r="P2" t="s">
        <v>442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1">
        <v>62</v>
      </c>
      <c r="H3" s="201">
        <v>0</v>
      </c>
      <c r="I3" s="201">
        <v>91</v>
      </c>
      <c r="J3" s="201">
        <v>0</v>
      </c>
      <c r="K3" s="201">
        <v>295.75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1">
        <v>62</v>
      </c>
      <c r="H4" s="201">
        <v>0</v>
      </c>
      <c r="I4" s="201">
        <v>91</v>
      </c>
      <c r="J4" s="201">
        <v>0</v>
      </c>
      <c r="K4" s="201">
        <v>296.75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1">
        <v>62</v>
      </c>
      <c r="H5" s="201">
        <v>0</v>
      </c>
      <c r="I5" s="201">
        <v>91</v>
      </c>
      <c r="J5" s="201">
        <v>0</v>
      </c>
      <c r="K5" s="201">
        <v>299.36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1">
        <v>62</v>
      </c>
      <c r="H6" s="201">
        <v>0</v>
      </c>
      <c r="I6" s="201">
        <v>91</v>
      </c>
      <c r="J6" s="201">
        <v>0</v>
      </c>
      <c r="K6" s="201">
        <v>299.36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6">
        <v>35</v>
      </c>
      <c r="D7" s="26">
        <v>0</v>
      </c>
      <c r="E7" s="26">
        <v>0</v>
      </c>
      <c r="F7" s="26">
        <v>0</v>
      </c>
      <c r="G7" s="201">
        <v>62</v>
      </c>
      <c r="H7" s="201">
        <v>0</v>
      </c>
      <c r="I7" s="201">
        <v>91</v>
      </c>
      <c r="J7" s="201">
        <v>0</v>
      </c>
      <c r="K7" s="201">
        <v>299.36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6">
        <v>35</v>
      </c>
      <c r="D8" s="26">
        <v>0</v>
      </c>
      <c r="E8" s="26">
        <v>0</v>
      </c>
      <c r="F8" s="26">
        <v>0</v>
      </c>
      <c r="G8" s="201">
        <v>62</v>
      </c>
      <c r="H8" s="201">
        <v>0</v>
      </c>
      <c r="I8" s="201">
        <v>91</v>
      </c>
      <c r="J8" s="201">
        <v>0</v>
      </c>
      <c r="K8" s="201">
        <v>296.36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6">
        <v>35</v>
      </c>
      <c r="D9" s="26">
        <v>0</v>
      </c>
      <c r="E9" s="26">
        <v>0</v>
      </c>
      <c r="F9" s="26">
        <v>0</v>
      </c>
      <c r="G9" s="201">
        <v>62</v>
      </c>
      <c r="H9" s="201">
        <v>0</v>
      </c>
      <c r="I9" s="201">
        <v>91</v>
      </c>
      <c r="J9" s="201">
        <v>0</v>
      </c>
      <c r="K9" s="201">
        <v>296.36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6">
        <v>35</v>
      </c>
      <c r="D10" s="26">
        <v>0</v>
      </c>
      <c r="E10" s="26">
        <v>0</v>
      </c>
      <c r="F10" s="26">
        <v>0</v>
      </c>
      <c r="G10" s="201">
        <v>62</v>
      </c>
      <c r="H10" s="201">
        <v>0</v>
      </c>
      <c r="I10" s="201">
        <v>91</v>
      </c>
      <c r="J10" s="201">
        <v>0</v>
      </c>
      <c r="K10" s="201">
        <v>296.36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6">
        <v>33.01</v>
      </c>
      <c r="D11" s="26">
        <v>0</v>
      </c>
      <c r="E11" s="26">
        <v>0</v>
      </c>
      <c r="F11" s="26">
        <v>0</v>
      </c>
      <c r="G11" s="201">
        <v>62</v>
      </c>
      <c r="H11" s="201">
        <v>0</v>
      </c>
      <c r="I11" s="201">
        <v>91</v>
      </c>
      <c r="J11" s="201">
        <v>0</v>
      </c>
      <c r="K11" s="201">
        <v>297.36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6">
        <v>34</v>
      </c>
      <c r="D12" s="26">
        <v>0</v>
      </c>
      <c r="E12" s="26">
        <v>0</v>
      </c>
      <c r="F12" s="26">
        <v>0</v>
      </c>
      <c r="G12" s="201">
        <v>62</v>
      </c>
      <c r="H12" s="201">
        <v>0</v>
      </c>
      <c r="I12" s="201">
        <v>91</v>
      </c>
      <c r="J12" s="201">
        <v>0</v>
      </c>
      <c r="K12" s="201">
        <v>297.36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6">
        <v>33.01</v>
      </c>
      <c r="D13" s="26">
        <v>0</v>
      </c>
      <c r="E13" s="26">
        <v>0</v>
      </c>
      <c r="F13" s="26">
        <v>0</v>
      </c>
      <c r="G13" s="201">
        <v>62</v>
      </c>
      <c r="H13" s="201">
        <v>0</v>
      </c>
      <c r="I13" s="201">
        <v>91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6">
        <v>33.01</v>
      </c>
      <c r="D14" s="26">
        <v>0</v>
      </c>
      <c r="E14" s="26">
        <v>0</v>
      </c>
      <c r="F14" s="26">
        <v>0</v>
      </c>
      <c r="G14" s="201">
        <v>62</v>
      </c>
      <c r="H14" s="201">
        <v>0</v>
      </c>
      <c r="I14" s="201">
        <v>91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6">
        <v>33.01</v>
      </c>
      <c r="D15" s="26">
        <v>0</v>
      </c>
      <c r="E15" s="26">
        <v>0</v>
      </c>
      <c r="F15" s="26">
        <v>0</v>
      </c>
      <c r="G15" s="201">
        <v>62</v>
      </c>
      <c r="H15" s="201">
        <v>0</v>
      </c>
      <c r="I15" s="201">
        <v>91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6">
        <v>33.01</v>
      </c>
      <c r="D16" s="26">
        <v>0</v>
      </c>
      <c r="E16" s="26">
        <v>0</v>
      </c>
      <c r="F16" s="26">
        <v>0</v>
      </c>
      <c r="G16" s="201">
        <v>62</v>
      </c>
      <c r="H16" s="201">
        <v>0</v>
      </c>
      <c r="I16" s="201">
        <v>91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6">
        <v>33.01</v>
      </c>
      <c r="D17" s="26">
        <v>0</v>
      </c>
      <c r="E17" s="26">
        <v>0</v>
      </c>
      <c r="F17" s="26">
        <v>0</v>
      </c>
      <c r="G17" s="201">
        <v>62</v>
      </c>
      <c r="H17" s="201">
        <v>0</v>
      </c>
      <c r="I17" s="201">
        <v>91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6">
        <v>33.01</v>
      </c>
      <c r="D18" s="26">
        <v>0</v>
      </c>
      <c r="E18" s="26">
        <v>0</v>
      </c>
      <c r="F18" s="26">
        <v>0</v>
      </c>
      <c r="G18" s="201">
        <v>62</v>
      </c>
      <c r="H18" s="201">
        <v>0</v>
      </c>
      <c r="I18" s="201">
        <v>91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6">
        <v>34</v>
      </c>
      <c r="D19" s="26">
        <v>0</v>
      </c>
      <c r="E19" s="26">
        <v>0</v>
      </c>
      <c r="F19" s="26">
        <v>0</v>
      </c>
      <c r="G19" s="201">
        <v>62</v>
      </c>
      <c r="H19" s="201">
        <v>0</v>
      </c>
      <c r="I19" s="201">
        <v>91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6">
        <v>33.01</v>
      </c>
      <c r="D20" s="26">
        <v>0</v>
      </c>
      <c r="E20" s="26">
        <v>0</v>
      </c>
      <c r="F20" s="26">
        <v>0</v>
      </c>
      <c r="G20" s="201">
        <v>62</v>
      </c>
      <c r="H20" s="201">
        <v>0</v>
      </c>
      <c r="I20" s="201">
        <v>91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6">
        <v>33.01</v>
      </c>
      <c r="D21" s="26">
        <v>0</v>
      </c>
      <c r="E21" s="26">
        <v>0</v>
      </c>
      <c r="F21" s="26">
        <v>0</v>
      </c>
      <c r="G21" s="201">
        <v>62</v>
      </c>
      <c r="H21" s="201">
        <v>0</v>
      </c>
      <c r="I21" s="201">
        <v>91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6">
        <v>33.01</v>
      </c>
      <c r="D22" s="26">
        <v>0</v>
      </c>
      <c r="E22" s="26">
        <v>0</v>
      </c>
      <c r="F22" s="26">
        <v>0</v>
      </c>
      <c r="G22" s="201">
        <v>62</v>
      </c>
      <c r="H22" s="201">
        <v>0</v>
      </c>
      <c r="I22" s="201">
        <v>91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6">
        <v>33.01</v>
      </c>
      <c r="D23" s="26">
        <v>0</v>
      </c>
      <c r="E23" s="26">
        <v>0</v>
      </c>
      <c r="F23" s="26">
        <v>0</v>
      </c>
      <c r="G23" s="201">
        <v>62</v>
      </c>
      <c r="H23" s="201">
        <v>0</v>
      </c>
      <c r="I23" s="201">
        <v>94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6">
        <v>33.01</v>
      </c>
      <c r="D24" s="26">
        <v>0</v>
      </c>
      <c r="E24" s="26">
        <v>0</v>
      </c>
      <c r="F24" s="26">
        <v>0</v>
      </c>
      <c r="G24" s="201">
        <v>62</v>
      </c>
      <c r="H24" s="201">
        <v>0</v>
      </c>
      <c r="I24" s="201">
        <v>94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6">
        <v>34</v>
      </c>
      <c r="D25" s="26">
        <v>0</v>
      </c>
      <c r="E25" s="26">
        <v>0</v>
      </c>
      <c r="F25" s="26">
        <v>0</v>
      </c>
      <c r="G25" s="201">
        <v>62</v>
      </c>
      <c r="H25" s="201">
        <v>0</v>
      </c>
      <c r="I25" s="201">
        <v>94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6">
        <v>34</v>
      </c>
      <c r="D26" s="26">
        <v>0</v>
      </c>
      <c r="E26" s="26">
        <v>0</v>
      </c>
      <c r="F26" s="26">
        <v>0</v>
      </c>
      <c r="G26" s="201">
        <v>62</v>
      </c>
      <c r="H26" s="201">
        <v>0</v>
      </c>
      <c r="I26" s="201">
        <v>94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6">
        <v>34</v>
      </c>
      <c r="D27" s="26">
        <v>0</v>
      </c>
      <c r="E27" s="26">
        <v>0</v>
      </c>
      <c r="F27" s="26">
        <v>0</v>
      </c>
      <c r="G27" s="201">
        <v>62</v>
      </c>
      <c r="H27" s="201">
        <v>0</v>
      </c>
      <c r="I27" s="201">
        <v>94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6">
        <v>34</v>
      </c>
      <c r="D28" s="26">
        <v>0</v>
      </c>
      <c r="E28" s="26">
        <v>0</v>
      </c>
      <c r="F28" s="26">
        <v>0</v>
      </c>
      <c r="G28" s="201">
        <v>62</v>
      </c>
      <c r="H28" s="201">
        <v>0</v>
      </c>
      <c r="I28" s="201">
        <v>94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6">
        <v>34</v>
      </c>
      <c r="D29" s="26">
        <v>0</v>
      </c>
      <c r="E29" s="26">
        <v>0</v>
      </c>
      <c r="F29" s="26">
        <v>0</v>
      </c>
      <c r="G29" s="201">
        <v>62</v>
      </c>
      <c r="H29" s="201">
        <v>0</v>
      </c>
      <c r="I29" s="201">
        <v>94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6">
        <v>33.01</v>
      </c>
      <c r="D30" s="26">
        <v>0</v>
      </c>
      <c r="E30" s="26">
        <v>0</v>
      </c>
      <c r="F30" s="26">
        <v>0</v>
      </c>
      <c r="G30" s="201">
        <v>62</v>
      </c>
      <c r="H30" s="201">
        <v>0</v>
      </c>
      <c r="I30" s="201">
        <v>94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6">
        <v>33.01</v>
      </c>
      <c r="D31" s="26">
        <v>0</v>
      </c>
      <c r="E31" s="26">
        <v>0</v>
      </c>
      <c r="F31" s="26">
        <v>0</v>
      </c>
      <c r="G31" s="201">
        <v>62</v>
      </c>
      <c r="H31" s="201">
        <v>0</v>
      </c>
      <c r="I31" s="201">
        <v>90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6">
        <v>33.01</v>
      </c>
      <c r="D32" s="26">
        <v>0</v>
      </c>
      <c r="E32" s="26">
        <v>0</v>
      </c>
      <c r="F32" s="26">
        <v>0</v>
      </c>
      <c r="G32" s="201">
        <v>62</v>
      </c>
      <c r="H32" s="201">
        <v>0</v>
      </c>
      <c r="I32" s="201">
        <v>90</v>
      </c>
      <c r="J32" s="201">
        <v>0</v>
      </c>
      <c r="K32" s="201">
        <v>270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6">
        <v>33.01</v>
      </c>
      <c r="D33" s="26">
        <v>0</v>
      </c>
      <c r="E33" s="26">
        <v>0</v>
      </c>
      <c r="F33" s="26">
        <v>0</v>
      </c>
      <c r="G33" s="201">
        <v>62</v>
      </c>
      <c r="H33" s="201">
        <v>0</v>
      </c>
      <c r="I33" s="201">
        <v>90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6">
        <v>33.01</v>
      </c>
      <c r="D34" s="26">
        <v>0</v>
      </c>
      <c r="E34" s="26">
        <v>0</v>
      </c>
      <c r="F34" s="26">
        <v>0</v>
      </c>
      <c r="G34" s="201">
        <v>62</v>
      </c>
      <c r="H34" s="201">
        <v>0</v>
      </c>
      <c r="I34" s="201">
        <v>90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6">
        <v>33.01</v>
      </c>
      <c r="D35" s="26">
        <v>0</v>
      </c>
      <c r="E35" s="26">
        <v>0</v>
      </c>
      <c r="F35" s="26">
        <v>0</v>
      </c>
      <c r="G35" s="201">
        <v>62</v>
      </c>
      <c r="H35" s="201">
        <v>0</v>
      </c>
      <c r="I35" s="201">
        <v>90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6">
        <v>33.01</v>
      </c>
      <c r="D36" s="26">
        <v>0</v>
      </c>
      <c r="E36" s="26">
        <v>0</v>
      </c>
      <c r="F36" s="26">
        <v>0</v>
      </c>
      <c r="G36" s="201">
        <v>62</v>
      </c>
      <c r="H36" s="201">
        <v>0</v>
      </c>
      <c r="I36" s="201">
        <v>90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6">
        <v>34</v>
      </c>
      <c r="D37" s="26">
        <v>0</v>
      </c>
      <c r="E37" s="26">
        <v>0</v>
      </c>
      <c r="F37" s="26">
        <v>0</v>
      </c>
      <c r="G37" s="201">
        <v>62</v>
      </c>
      <c r="H37" s="201">
        <v>0</v>
      </c>
      <c r="I37" s="201">
        <v>90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6">
        <v>33.01</v>
      </c>
      <c r="D38" s="26">
        <v>0</v>
      </c>
      <c r="E38" s="26">
        <v>0</v>
      </c>
      <c r="F38" s="26">
        <v>0</v>
      </c>
      <c r="G38" s="201">
        <v>62</v>
      </c>
      <c r="H38" s="201">
        <v>0</v>
      </c>
      <c r="I38" s="201">
        <v>90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6">
        <v>33.01</v>
      </c>
      <c r="D39" s="26">
        <v>0</v>
      </c>
      <c r="E39" s="26">
        <v>0</v>
      </c>
      <c r="F39" s="26">
        <v>0</v>
      </c>
      <c r="G39" s="201">
        <v>62</v>
      </c>
      <c r="H39" s="201">
        <v>0</v>
      </c>
      <c r="I39" s="201">
        <v>88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6">
        <v>33.01</v>
      </c>
      <c r="D40" s="26">
        <v>0</v>
      </c>
      <c r="E40" s="26">
        <v>0</v>
      </c>
      <c r="F40" s="26">
        <v>0</v>
      </c>
      <c r="G40" s="201">
        <v>62</v>
      </c>
      <c r="H40" s="201">
        <v>0</v>
      </c>
      <c r="I40" s="201">
        <v>88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6">
        <v>34</v>
      </c>
      <c r="D41" s="26">
        <v>0</v>
      </c>
      <c r="E41" s="26">
        <v>0</v>
      </c>
      <c r="F41" s="26">
        <v>0</v>
      </c>
      <c r="G41" s="201">
        <v>62</v>
      </c>
      <c r="H41" s="201">
        <v>0</v>
      </c>
      <c r="I41" s="201">
        <v>88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6">
        <v>33</v>
      </c>
      <c r="D42" s="26">
        <v>0</v>
      </c>
      <c r="E42" s="26">
        <v>0</v>
      </c>
      <c r="F42" s="26">
        <v>0</v>
      </c>
      <c r="G42" s="201">
        <v>62</v>
      </c>
      <c r="H42" s="201">
        <v>0</v>
      </c>
      <c r="I42" s="201">
        <v>88</v>
      </c>
      <c r="J42" s="201">
        <v>0</v>
      </c>
      <c r="K42" s="201">
        <v>273.85000000000002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6">
        <v>33</v>
      </c>
      <c r="D43" s="26">
        <v>0</v>
      </c>
      <c r="E43" s="26">
        <v>0</v>
      </c>
      <c r="F43" s="26">
        <v>0</v>
      </c>
      <c r="G43" s="201">
        <v>62</v>
      </c>
      <c r="H43" s="201">
        <v>0</v>
      </c>
      <c r="I43" s="201">
        <v>88</v>
      </c>
      <c r="J43" s="201">
        <v>0</v>
      </c>
      <c r="K43" s="201">
        <v>297.36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6">
        <v>33</v>
      </c>
      <c r="D44" s="26">
        <v>0</v>
      </c>
      <c r="E44" s="26">
        <v>0</v>
      </c>
      <c r="F44" s="26">
        <v>0</v>
      </c>
      <c r="G44" s="201">
        <v>62</v>
      </c>
      <c r="H44" s="201">
        <v>0</v>
      </c>
      <c r="I44" s="201">
        <v>88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6">
        <v>33</v>
      </c>
      <c r="D45" s="26">
        <v>0</v>
      </c>
      <c r="E45" s="26">
        <v>0</v>
      </c>
      <c r="F45" s="26">
        <v>0</v>
      </c>
      <c r="G45" s="201">
        <v>62</v>
      </c>
      <c r="H45" s="201">
        <v>0</v>
      </c>
      <c r="I45" s="201">
        <v>88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1">
        <v>62</v>
      </c>
      <c r="H46" s="201">
        <v>0</v>
      </c>
      <c r="I46" s="201">
        <v>88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1">
        <v>62</v>
      </c>
      <c r="H47" s="201">
        <v>0</v>
      </c>
      <c r="I47" s="201">
        <v>86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1">
        <v>62</v>
      </c>
      <c r="H48" s="201">
        <v>0</v>
      </c>
      <c r="I48" s="201">
        <v>86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1">
        <v>62</v>
      </c>
      <c r="H49" s="201">
        <v>0</v>
      </c>
      <c r="I49" s="201">
        <v>86</v>
      </c>
      <c r="J49" s="201">
        <v>0</v>
      </c>
      <c r="K49" s="201">
        <v>297.36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1">
        <v>62</v>
      </c>
      <c r="H50" s="201">
        <v>0</v>
      </c>
      <c r="I50" s="201">
        <v>86</v>
      </c>
      <c r="J50" s="201">
        <v>0</v>
      </c>
      <c r="K50" s="201">
        <v>297.36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1">
        <v>62</v>
      </c>
      <c r="H51" s="201">
        <v>0</v>
      </c>
      <c r="I51" s="201">
        <v>84</v>
      </c>
      <c r="J51" s="201">
        <v>0</v>
      </c>
      <c r="K51" s="201">
        <v>297.36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6">
        <v>32</v>
      </c>
      <c r="D52" s="26">
        <v>0</v>
      </c>
      <c r="E52" s="26">
        <v>0</v>
      </c>
      <c r="F52" s="26">
        <v>0</v>
      </c>
      <c r="G52" s="201">
        <v>62</v>
      </c>
      <c r="H52" s="201">
        <v>0</v>
      </c>
      <c r="I52" s="201">
        <v>84</v>
      </c>
      <c r="J52" s="201">
        <v>0</v>
      </c>
      <c r="K52" s="201">
        <v>297.36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6">
        <v>32</v>
      </c>
      <c r="D53" s="26">
        <v>0</v>
      </c>
      <c r="E53" s="26">
        <v>0</v>
      </c>
      <c r="F53" s="26">
        <v>0</v>
      </c>
      <c r="G53" s="201">
        <v>62</v>
      </c>
      <c r="H53" s="201">
        <v>0</v>
      </c>
      <c r="I53" s="201">
        <v>84</v>
      </c>
      <c r="J53" s="201">
        <v>0</v>
      </c>
      <c r="K53" s="201">
        <v>297.36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6">
        <v>32</v>
      </c>
      <c r="D54" s="26">
        <v>0</v>
      </c>
      <c r="E54" s="26">
        <v>0</v>
      </c>
      <c r="F54" s="26">
        <v>0</v>
      </c>
      <c r="G54" s="201">
        <v>62</v>
      </c>
      <c r="H54" s="201">
        <v>0</v>
      </c>
      <c r="I54" s="201">
        <v>84</v>
      </c>
      <c r="J54" s="201">
        <v>0</v>
      </c>
      <c r="K54" s="201">
        <v>297.36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01">
        <v>62</v>
      </c>
      <c r="H55" s="201">
        <v>0</v>
      </c>
      <c r="I55" s="201">
        <v>84</v>
      </c>
      <c r="J55" s="201">
        <v>0</v>
      </c>
      <c r="K55" s="201">
        <v>297.36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01">
        <v>62</v>
      </c>
      <c r="H56" s="201">
        <v>0</v>
      </c>
      <c r="I56" s="201">
        <v>84</v>
      </c>
      <c r="J56" s="201">
        <v>0</v>
      </c>
      <c r="K56" s="201">
        <v>297.36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6">
        <v>32</v>
      </c>
      <c r="D57" s="26">
        <v>0</v>
      </c>
      <c r="E57" s="26">
        <v>0</v>
      </c>
      <c r="F57" s="26">
        <v>0</v>
      </c>
      <c r="G57" s="201">
        <v>62</v>
      </c>
      <c r="H57" s="201">
        <v>0</v>
      </c>
      <c r="I57" s="201">
        <v>84</v>
      </c>
      <c r="J57" s="201">
        <v>0</v>
      </c>
      <c r="K57" s="201">
        <v>297.36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6">
        <v>32</v>
      </c>
      <c r="D58" s="26">
        <v>0</v>
      </c>
      <c r="E58" s="26">
        <v>0</v>
      </c>
      <c r="F58" s="26">
        <v>0</v>
      </c>
      <c r="G58" s="201">
        <v>62</v>
      </c>
      <c r="H58" s="201">
        <v>0</v>
      </c>
      <c r="I58" s="201">
        <v>84</v>
      </c>
      <c r="J58" s="201">
        <v>0</v>
      </c>
      <c r="K58" s="201">
        <v>296.36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6">
        <v>32</v>
      </c>
      <c r="D59" s="26">
        <v>0</v>
      </c>
      <c r="E59" s="26">
        <v>0</v>
      </c>
      <c r="F59" s="26">
        <v>0</v>
      </c>
      <c r="G59" s="201">
        <v>62</v>
      </c>
      <c r="H59" s="201">
        <v>0</v>
      </c>
      <c r="I59" s="201">
        <v>84</v>
      </c>
      <c r="J59" s="201">
        <v>0</v>
      </c>
      <c r="K59" s="201">
        <v>296.36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6">
        <v>32</v>
      </c>
      <c r="D60" s="26">
        <v>0</v>
      </c>
      <c r="E60" s="26">
        <v>0</v>
      </c>
      <c r="F60" s="26">
        <v>0</v>
      </c>
      <c r="G60" s="201">
        <v>62</v>
      </c>
      <c r="H60" s="201">
        <v>0</v>
      </c>
      <c r="I60" s="201">
        <v>84</v>
      </c>
      <c r="J60" s="201">
        <v>0</v>
      </c>
      <c r="K60" s="201">
        <v>300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6">
        <v>32</v>
      </c>
      <c r="D61" s="26">
        <v>0</v>
      </c>
      <c r="E61" s="26">
        <v>0</v>
      </c>
      <c r="F61" s="26">
        <v>0</v>
      </c>
      <c r="G61" s="201">
        <v>62</v>
      </c>
      <c r="H61" s="201">
        <v>0</v>
      </c>
      <c r="I61" s="201">
        <v>84</v>
      </c>
      <c r="J61" s="201">
        <v>0</v>
      </c>
      <c r="K61" s="201">
        <v>300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6">
        <v>32</v>
      </c>
      <c r="D62" s="26">
        <v>0</v>
      </c>
      <c r="E62" s="26">
        <v>0</v>
      </c>
      <c r="F62" s="26">
        <v>0</v>
      </c>
      <c r="G62" s="201">
        <v>62</v>
      </c>
      <c r="H62" s="201">
        <v>0</v>
      </c>
      <c r="I62" s="201">
        <v>84</v>
      </c>
      <c r="J62" s="201">
        <v>0</v>
      </c>
      <c r="K62" s="201">
        <v>300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6">
        <v>32</v>
      </c>
      <c r="D63" s="26">
        <v>0</v>
      </c>
      <c r="E63" s="26">
        <v>0</v>
      </c>
      <c r="F63" s="26">
        <v>0</v>
      </c>
      <c r="G63" s="201">
        <v>62</v>
      </c>
      <c r="H63" s="201">
        <v>0</v>
      </c>
      <c r="I63" s="201">
        <v>84</v>
      </c>
      <c r="J63" s="201">
        <v>0</v>
      </c>
      <c r="K63" s="201">
        <v>295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6">
        <v>32</v>
      </c>
      <c r="D64" s="26">
        <v>0</v>
      </c>
      <c r="E64" s="26">
        <v>0</v>
      </c>
      <c r="F64" s="26">
        <v>0</v>
      </c>
      <c r="G64" s="201">
        <v>62</v>
      </c>
      <c r="H64" s="201">
        <v>0</v>
      </c>
      <c r="I64" s="201">
        <v>81</v>
      </c>
      <c r="J64" s="201">
        <v>0</v>
      </c>
      <c r="K64" s="201">
        <v>295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6">
        <v>32</v>
      </c>
      <c r="D65" s="26">
        <v>0</v>
      </c>
      <c r="E65" s="26">
        <v>0</v>
      </c>
      <c r="F65" s="26">
        <v>0</v>
      </c>
      <c r="G65" s="201">
        <v>62</v>
      </c>
      <c r="H65" s="201">
        <v>0</v>
      </c>
      <c r="I65" s="201">
        <v>81</v>
      </c>
      <c r="J65" s="201">
        <v>0</v>
      </c>
      <c r="K65" s="201">
        <v>295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6">
        <v>32</v>
      </c>
      <c r="D66" s="26">
        <v>0</v>
      </c>
      <c r="E66" s="26">
        <v>0</v>
      </c>
      <c r="F66" s="26">
        <v>0</v>
      </c>
      <c r="G66" s="201">
        <v>62</v>
      </c>
      <c r="H66" s="201">
        <v>0</v>
      </c>
      <c r="I66" s="201">
        <v>81</v>
      </c>
      <c r="J66" s="201">
        <v>0</v>
      </c>
      <c r="K66" s="201">
        <v>295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6">
        <v>32</v>
      </c>
      <c r="D67" s="26">
        <v>0</v>
      </c>
      <c r="E67" s="26">
        <v>0</v>
      </c>
      <c r="F67" s="26">
        <v>0</v>
      </c>
      <c r="G67" s="201">
        <v>62</v>
      </c>
      <c r="H67" s="201">
        <v>0</v>
      </c>
      <c r="I67" s="201">
        <v>81</v>
      </c>
      <c r="J67" s="201">
        <v>0</v>
      </c>
      <c r="K67" s="201">
        <v>295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6">
        <v>32</v>
      </c>
      <c r="D68" s="26">
        <v>0</v>
      </c>
      <c r="E68" s="26">
        <v>0</v>
      </c>
      <c r="F68" s="26">
        <v>0</v>
      </c>
      <c r="G68" s="201">
        <v>62</v>
      </c>
      <c r="H68" s="201">
        <v>0</v>
      </c>
      <c r="I68" s="201">
        <v>81</v>
      </c>
      <c r="J68" s="201">
        <v>0</v>
      </c>
      <c r="K68" s="201">
        <v>295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6">
        <v>32</v>
      </c>
      <c r="D69" s="26">
        <v>0</v>
      </c>
      <c r="E69" s="26">
        <v>0</v>
      </c>
      <c r="F69" s="26">
        <v>0</v>
      </c>
      <c r="G69" s="201">
        <v>62</v>
      </c>
      <c r="H69" s="201">
        <v>0</v>
      </c>
      <c r="I69" s="201">
        <v>81</v>
      </c>
      <c r="J69" s="201">
        <v>0</v>
      </c>
      <c r="K69" s="201">
        <v>295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6">
        <v>32</v>
      </c>
      <c r="D70" s="26">
        <v>0</v>
      </c>
      <c r="E70" s="26">
        <v>0</v>
      </c>
      <c r="F70" s="26">
        <v>0</v>
      </c>
      <c r="G70" s="201">
        <v>62</v>
      </c>
      <c r="H70" s="201">
        <v>0</v>
      </c>
      <c r="I70" s="201">
        <v>81</v>
      </c>
      <c r="J70" s="201">
        <v>0</v>
      </c>
      <c r="K70" s="201">
        <v>295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6">
        <v>32</v>
      </c>
      <c r="D71" s="26">
        <v>0</v>
      </c>
      <c r="E71" s="26">
        <v>0</v>
      </c>
      <c r="F71" s="26">
        <v>0</v>
      </c>
      <c r="G71" s="201">
        <v>62</v>
      </c>
      <c r="H71" s="201">
        <v>0</v>
      </c>
      <c r="I71" s="201">
        <v>84</v>
      </c>
      <c r="J71" s="201">
        <v>0</v>
      </c>
      <c r="K71" s="201">
        <v>300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6">
        <v>36</v>
      </c>
      <c r="D72" s="26">
        <v>0</v>
      </c>
      <c r="E72" s="26">
        <v>0</v>
      </c>
      <c r="F72" s="26">
        <v>0</v>
      </c>
      <c r="G72" s="201">
        <v>62</v>
      </c>
      <c r="H72" s="201">
        <v>0</v>
      </c>
      <c r="I72" s="201">
        <v>84</v>
      </c>
      <c r="J72" s="201">
        <v>0</v>
      </c>
      <c r="K72" s="201">
        <v>300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6">
        <v>36</v>
      </c>
      <c r="D73" s="26">
        <v>0</v>
      </c>
      <c r="E73" s="26">
        <v>0</v>
      </c>
      <c r="F73" s="26">
        <v>0</v>
      </c>
      <c r="G73" s="201">
        <v>62</v>
      </c>
      <c r="H73" s="201">
        <v>0</v>
      </c>
      <c r="I73" s="201">
        <v>88</v>
      </c>
      <c r="J73" s="201">
        <v>0</v>
      </c>
      <c r="K73" s="201">
        <v>300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6">
        <v>36</v>
      </c>
      <c r="D74" s="26">
        <v>0</v>
      </c>
      <c r="E74" s="26">
        <v>0</v>
      </c>
      <c r="F74" s="26">
        <v>0</v>
      </c>
      <c r="G74" s="201">
        <v>62</v>
      </c>
      <c r="H74" s="201">
        <v>0</v>
      </c>
      <c r="I74" s="201">
        <v>96</v>
      </c>
      <c r="J74" s="201">
        <v>0</v>
      </c>
      <c r="K74" s="201">
        <v>300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6">
        <v>36</v>
      </c>
      <c r="D75" s="26">
        <v>0</v>
      </c>
      <c r="E75" s="26">
        <v>0</v>
      </c>
      <c r="F75" s="26">
        <v>0</v>
      </c>
      <c r="G75" s="201">
        <v>62</v>
      </c>
      <c r="H75" s="201">
        <v>0</v>
      </c>
      <c r="I75" s="201">
        <v>96</v>
      </c>
      <c r="J75" s="201">
        <v>0</v>
      </c>
      <c r="K75" s="201">
        <v>292.33999999999997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6">
        <v>36</v>
      </c>
      <c r="D76" s="26">
        <v>0</v>
      </c>
      <c r="E76" s="26">
        <v>0</v>
      </c>
      <c r="F76" s="26">
        <v>0</v>
      </c>
      <c r="G76" s="201">
        <v>62</v>
      </c>
      <c r="H76" s="201">
        <v>0</v>
      </c>
      <c r="I76" s="201">
        <v>96</v>
      </c>
      <c r="J76" s="201">
        <v>0</v>
      </c>
      <c r="K76" s="201">
        <v>292.33999999999997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6">
        <v>36</v>
      </c>
      <c r="D77" s="26">
        <v>0</v>
      </c>
      <c r="E77" s="26">
        <v>0</v>
      </c>
      <c r="F77" s="26">
        <v>0</v>
      </c>
      <c r="G77" s="201">
        <v>62</v>
      </c>
      <c r="H77" s="201">
        <v>0</v>
      </c>
      <c r="I77" s="201">
        <v>96</v>
      </c>
      <c r="J77" s="201">
        <v>0</v>
      </c>
      <c r="K77" s="201">
        <v>291.33999999999997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6">
        <v>36</v>
      </c>
      <c r="D78" s="26">
        <v>0</v>
      </c>
      <c r="E78" s="26">
        <v>0</v>
      </c>
      <c r="F78" s="26">
        <v>0</v>
      </c>
      <c r="G78" s="201">
        <v>62</v>
      </c>
      <c r="H78" s="201">
        <v>0</v>
      </c>
      <c r="I78" s="201">
        <v>96</v>
      </c>
      <c r="J78" s="201">
        <v>0</v>
      </c>
      <c r="K78" s="201">
        <v>291.33999999999997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6">
        <v>36</v>
      </c>
      <c r="D79" s="26">
        <v>0</v>
      </c>
      <c r="E79" s="26">
        <v>0</v>
      </c>
      <c r="F79" s="26">
        <v>0</v>
      </c>
      <c r="G79" s="201">
        <v>62</v>
      </c>
      <c r="H79" s="201">
        <v>0</v>
      </c>
      <c r="I79" s="201">
        <v>93</v>
      </c>
      <c r="J79" s="201">
        <v>0</v>
      </c>
      <c r="K79" s="201">
        <v>294.33999999999997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6">
        <v>36</v>
      </c>
      <c r="D80" s="26">
        <v>0</v>
      </c>
      <c r="E80" s="26">
        <v>0</v>
      </c>
      <c r="F80" s="26">
        <v>0</v>
      </c>
      <c r="G80" s="201">
        <v>62</v>
      </c>
      <c r="H80" s="201">
        <v>0</v>
      </c>
      <c r="I80" s="201">
        <v>93</v>
      </c>
      <c r="J80" s="201">
        <v>0</v>
      </c>
      <c r="K80" s="201">
        <v>294.33999999999997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6">
        <v>36</v>
      </c>
      <c r="D81" s="26">
        <v>0</v>
      </c>
      <c r="E81" s="26">
        <v>0</v>
      </c>
      <c r="F81" s="26">
        <v>0</v>
      </c>
      <c r="G81" s="201">
        <v>62</v>
      </c>
      <c r="H81" s="201">
        <v>0</v>
      </c>
      <c r="I81" s="201">
        <v>93</v>
      </c>
      <c r="J81" s="201">
        <v>0</v>
      </c>
      <c r="K81" s="201">
        <v>294.33999999999997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6">
        <v>36</v>
      </c>
      <c r="D82" s="26">
        <v>0</v>
      </c>
      <c r="E82" s="26">
        <v>0</v>
      </c>
      <c r="F82" s="26">
        <v>0</v>
      </c>
      <c r="G82" s="201">
        <v>62</v>
      </c>
      <c r="H82" s="201">
        <v>0</v>
      </c>
      <c r="I82" s="201">
        <v>93</v>
      </c>
      <c r="J82" s="201">
        <v>0</v>
      </c>
      <c r="K82" s="201">
        <v>294.33999999999997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6">
        <v>35</v>
      </c>
      <c r="D83" s="26">
        <v>0</v>
      </c>
      <c r="E83" s="26">
        <v>0</v>
      </c>
      <c r="F83" s="26">
        <v>0</v>
      </c>
      <c r="G83" s="201">
        <v>62</v>
      </c>
      <c r="H83" s="201">
        <v>0</v>
      </c>
      <c r="I83" s="201">
        <v>93</v>
      </c>
      <c r="J83" s="201">
        <v>0</v>
      </c>
      <c r="K83" s="201">
        <v>294.33999999999997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6">
        <v>35</v>
      </c>
      <c r="D84" s="26">
        <v>0</v>
      </c>
      <c r="E84" s="26">
        <v>0</v>
      </c>
      <c r="F84" s="26">
        <v>0</v>
      </c>
      <c r="G84" s="201">
        <v>62</v>
      </c>
      <c r="H84" s="201">
        <v>0</v>
      </c>
      <c r="I84" s="201">
        <v>93</v>
      </c>
      <c r="J84" s="201">
        <v>0</v>
      </c>
      <c r="K84" s="201">
        <v>294.33999999999997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6">
        <v>35</v>
      </c>
      <c r="D85" s="26">
        <v>0</v>
      </c>
      <c r="E85" s="26">
        <v>0</v>
      </c>
      <c r="F85" s="26">
        <v>0</v>
      </c>
      <c r="G85" s="201">
        <v>62</v>
      </c>
      <c r="H85" s="201">
        <v>0</v>
      </c>
      <c r="I85" s="201">
        <v>93</v>
      </c>
      <c r="J85" s="201">
        <v>0</v>
      </c>
      <c r="K85" s="201">
        <v>294.33999999999997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6">
        <v>35</v>
      </c>
      <c r="D86" s="26">
        <v>0</v>
      </c>
      <c r="E86" s="26">
        <v>0</v>
      </c>
      <c r="F86" s="26">
        <v>0</v>
      </c>
      <c r="G86" s="201">
        <v>62</v>
      </c>
      <c r="H86" s="201">
        <v>0</v>
      </c>
      <c r="I86" s="201">
        <v>93</v>
      </c>
      <c r="J86" s="201">
        <v>0</v>
      </c>
      <c r="K86" s="201">
        <v>294.33999999999997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6">
        <v>35</v>
      </c>
      <c r="D87" s="26">
        <v>0</v>
      </c>
      <c r="E87" s="26">
        <v>0</v>
      </c>
      <c r="F87" s="26">
        <v>0</v>
      </c>
      <c r="G87" s="201">
        <v>62</v>
      </c>
      <c r="H87" s="201">
        <v>0</v>
      </c>
      <c r="I87" s="201">
        <v>93</v>
      </c>
      <c r="J87" s="201">
        <v>0</v>
      </c>
      <c r="K87" s="201">
        <v>294.33999999999997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6">
        <v>35</v>
      </c>
      <c r="D88" s="26">
        <v>0</v>
      </c>
      <c r="E88" s="26">
        <v>0</v>
      </c>
      <c r="F88" s="26">
        <v>0</v>
      </c>
      <c r="G88" s="201">
        <v>62</v>
      </c>
      <c r="H88" s="201">
        <v>0</v>
      </c>
      <c r="I88" s="201">
        <v>93</v>
      </c>
      <c r="J88" s="201">
        <v>0</v>
      </c>
      <c r="K88" s="201">
        <v>294.33999999999997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6">
        <v>35</v>
      </c>
      <c r="D89" s="26">
        <v>0</v>
      </c>
      <c r="E89" s="26">
        <v>0</v>
      </c>
      <c r="F89" s="26">
        <v>0</v>
      </c>
      <c r="G89" s="201">
        <v>62</v>
      </c>
      <c r="H89" s="201">
        <v>0</v>
      </c>
      <c r="I89" s="201">
        <v>93</v>
      </c>
      <c r="J89" s="201">
        <v>0</v>
      </c>
      <c r="K89" s="201">
        <v>294.33999999999997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6">
        <v>35</v>
      </c>
      <c r="D90" s="26">
        <v>0</v>
      </c>
      <c r="E90" s="26">
        <v>0</v>
      </c>
      <c r="F90" s="26">
        <v>0</v>
      </c>
      <c r="G90" s="201">
        <v>62</v>
      </c>
      <c r="H90" s="201">
        <v>0</v>
      </c>
      <c r="I90" s="201">
        <v>93</v>
      </c>
      <c r="J90" s="201">
        <v>0</v>
      </c>
      <c r="K90" s="201">
        <v>294.33999999999997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6">
        <v>35</v>
      </c>
      <c r="D91" s="26">
        <v>0</v>
      </c>
      <c r="E91" s="26">
        <v>0</v>
      </c>
      <c r="F91" s="26">
        <v>0</v>
      </c>
      <c r="G91" s="201">
        <v>62</v>
      </c>
      <c r="H91" s="201">
        <v>0</v>
      </c>
      <c r="I91" s="201">
        <v>93</v>
      </c>
      <c r="J91" s="201">
        <v>0</v>
      </c>
      <c r="K91" s="201">
        <v>294.33999999999997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6">
        <v>35</v>
      </c>
      <c r="D92" s="26">
        <v>0</v>
      </c>
      <c r="E92" s="26">
        <v>0</v>
      </c>
      <c r="F92" s="26">
        <v>0</v>
      </c>
      <c r="G92" s="201">
        <v>62</v>
      </c>
      <c r="H92" s="201">
        <v>0</v>
      </c>
      <c r="I92" s="201">
        <v>93</v>
      </c>
      <c r="J92" s="201">
        <v>0</v>
      </c>
      <c r="K92" s="201">
        <v>294.33999999999997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6">
        <v>35</v>
      </c>
      <c r="D93" s="26">
        <v>0</v>
      </c>
      <c r="E93" s="26">
        <v>0</v>
      </c>
      <c r="F93" s="26">
        <v>0</v>
      </c>
      <c r="G93" s="201">
        <v>62</v>
      </c>
      <c r="H93" s="201">
        <v>0</v>
      </c>
      <c r="I93" s="201">
        <v>93</v>
      </c>
      <c r="J93" s="201">
        <v>0</v>
      </c>
      <c r="K93" s="201">
        <v>294.33999999999997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6">
        <v>35</v>
      </c>
      <c r="D94" s="26">
        <v>0</v>
      </c>
      <c r="E94" s="26">
        <v>0</v>
      </c>
      <c r="F94" s="26">
        <v>0</v>
      </c>
      <c r="G94" s="201">
        <v>62</v>
      </c>
      <c r="H94" s="201">
        <v>0</v>
      </c>
      <c r="I94" s="201">
        <v>93</v>
      </c>
      <c r="J94" s="201">
        <v>0</v>
      </c>
      <c r="K94" s="201">
        <v>294.33999999999997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01">
        <v>62</v>
      </c>
      <c r="H95" s="201">
        <v>0</v>
      </c>
      <c r="I95" s="201">
        <v>93</v>
      </c>
      <c r="J95" s="201">
        <v>0</v>
      </c>
      <c r="K95" s="201">
        <v>294.33999999999997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01">
        <v>62</v>
      </c>
      <c r="H96" s="201">
        <v>0</v>
      </c>
      <c r="I96" s="201">
        <v>93</v>
      </c>
      <c r="J96" s="201">
        <v>0</v>
      </c>
      <c r="K96" s="201">
        <v>294.33999999999997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6">
        <v>35</v>
      </c>
      <c r="D97" s="26">
        <v>0</v>
      </c>
      <c r="E97" s="26">
        <v>0</v>
      </c>
      <c r="F97" s="26">
        <v>0</v>
      </c>
      <c r="G97" s="201">
        <v>62</v>
      </c>
      <c r="H97" s="201">
        <v>0</v>
      </c>
      <c r="I97" s="201">
        <v>93</v>
      </c>
      <c r="J97" s="201">
        <v>0</v>
      </c>
      <c r="K97" s="201">
        <v>294.33999999999997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6">
        <v>35</v>
      </c>
      <c r="D98" s="26">
        <v>0</v>
      </c>
      <c r="E98" s="26">
        <v>0</v>
      </c>
      <c r="F98" s="26">
        <v>0</v>
      </c>
      <c r="G98" s="201">
        <v>62</v>
      </c>
      <c r="H98" s="201">
        <v>0</v>
      </c>
      <c r="I98" s="201">
        <v>93</v>
      </c>
      <c r="J98" s="201">
        <v>0</v>
      </c>
      <c r="K98" s="201">
        <v>294.33999999999997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0.80955499999999991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1.488</v>
      </c>
      <c r="H99" s="156">
        <f t="shared" si="0"/>
        <v>0</v>
      </c>
      <c r="I99" s="156">
        <f t="shared" si="0"/>
        <v>2.1487500000000002</v>
      </c>
      <c r="J99" s="156">
        <f t="shared" si="0"/>
        <v>0</v>
      </c>
      <c r="K99" s="156">
        <f t="shared" si="0"/>
        <v>6.8771775000000037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24.07</v>
      </c>
      <c r="K3" s="201">
        <v>17.78</v>
      </c>
      <c r="L3" s="201">
        <v>0.38</v>
      </c>
      <c r="M3" s="201">
        <v>2.21</v>
      </c>
      <c r="N3" s="201">
        <v>1.8</v>
      </c>
      <c r="O3" s="201">
        <v>2.5499999999999998</v>
      </c>
      <c r="P3" s="201">
        <v>0.95</v>
      </c>
      <c r="Q3" s="201">
        <v>0.09</v>
      </c>
      <c r="R3" s="201">
        <v>0.28999999999999998</v>
      </c>
      <c r="S3" s="201">
        <v>0.4</v>
      </c>
      <c r="T3" s="201">
        <v>0</v>
      </c>
      <c r="U3" s="201">
        <v>2.12</v>
      </c>
      <c r="V3" s="201">
        <v>0.32</v>
      </c>
      <c r="W3" s="201">
        <v>0.53</v>
      </c>
      <c r="X3" s="201">
        <v>2.25</v>
      </c>
      <c r="Y3" s="201">
        <v>0</v>
      </c>
      <c r="Z3" s="201">
        <v>0</v>
      </c>
      <c r="AA3" s="201">
        <v>1.37</v>
      </c>
      <c r="AB3" s="201">
        <v>0</v>
      </c>
      <c r="AC3" s="201">
        <v>21.32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41.31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292.62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24.07</v>
      </c>
      <c r="K4" s="201">
        <v>17.78</v>
      </c>
      <c r="L4" s="201">
        <v>0.38</v>
      </c>
      <c r="M4" s="201">
        <v>2.21</v>
      </c>
      <c r="N4" s="201">
        <v>1.8</v>
      </c>
      <c r="O4" s="201">
        <v>2.5499999999999998</v>
      </c>
      <c r="P4" s="201">
        <v>0.95</v>
      </c>
      <c r="Q4" s="201">
        <v>0.09</v>
      </c>
      <c r="R4" s="201">
        <v>0.28999999999999998</v>
      </c>
      <c r="S4" s="201">
        <v>0.4</v>
      </c>
      <c r="T4" s="201">
        <v>0</v>
      </c>
      <c r="U4" s="201">
        <v>2.12</v>
      </c>
      <c r="V4" s="201">
        <v>0.32</v>
      </c>
      <c r="W4" s="201">
        <v>0.53</v>
      </c>
      <c r="X4" s="201">
        <v>2.25</v>
      </c>
      <c r="Y4" s="201">
        <v>0</v>
      </c>
      <c r="Z4" s="201">
        <v>0</v>
      </c>
      <c r="AA4" s="201">
        <v>1.37</v>
      </c>
      <c r="AB4" s="201">
        <v>0</v>
      </c>
      <c r="AC4" s="201">
        <v>21.32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41.31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292.62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24.07</v>
      </c>
      <c r="K5" s="201">
        <v>17.78</v>
      </c>
      <c r="L5" s="201">
        <v>0.38</v>
      </c>
      <c r="M5" s="201">
        <v>2.21</v>
      </c>
      <c r="N5" s="201">
        <v>1.8</v>
      </c>
      <c r="O5" s="201">
        <v>2.5499999999999998</v>
      </c>
      <c r="P5" s="201">
        <v>0.95</v>
      </c>
      <c r="Q5" s="201">
        <v>0.09</v>
      </c>
      <c r="R5" s="201">
        <v>0.28999999999999998</v>
      </c>
      <c r="S5" s="201">
        <v>0.4</v>
      </c>
      <c r="T5" s="201">
        <v>0</v>
      </c>
      <c r="U5" s="201">
        <v>2.12</v>
      </c>
      <c r="V5" s="201">
        <v>0.32</v>
      </c>
      <c r="W5" s="201">
        <v>0.53</v>
      </c>
      <c r="X5" s="201">
        <v>2.25</v>
      </c>
      <c r="Y5" s="201">
        <v>0</v>
      </c>
      <c r="Z5" s="201">
        <v>0</v>
      </c>
      <c r="AA5" s="201">
        <v>1.37</v>
      </c>
      <c r="AB5" s="201">
        <v>0</v>
      </c>
      <c r="AC5" s="201">
        <v>21.32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41.31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292.62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24.07</v>
      </c>
      <c r="K6" s="201">
        <v>17.78</v>
      </c>
      <c r="L6" s="201">
        <v>0.38</v>
      </c>
      <c r="M6" s="201">
        <v>2.21</v>
      </c>
      <c r="N6" s="201">
        <v>1.8</v>
      </c>
      <c r="O6" s="201">
        <v>2.5499999999999998</v>
      </c>
      <c r="P6" s="201">
        <v>0.95</v>
      </c>
      <c r="Q6" s="201">
        <v>0.09</v>
      </c>
      <c r="R6" s="201">
        <v>0.28999999999999998</v>
      </c>
      <c r="S6" s="201">
        <v>0.4</v>
      </c>
      <c r="T6" s="201">
        <v>0</v>
      </c>
      <c r="U6" s="201">
        <v>2.12</v>
      </c>
      <c r="V6" s="201">
        <v>0.32</v>
      </c>
      <c r="W6" s="201">
        <v>0.53</v>
      </c>
      <c r="X6" s="201">
        <v>2.25</v>
      </c>
      <c r="Y6" s="201">
        <v>0</v>
      </c>
      <c r="Z6" s="201">
        <v>0</v>
      </c>
      <c r="AA6" s="201">
        <v>1.37</v>
      </c>
      <c r="AB6" s="201">
        <v>0</v>
      </c>
      <c r="AC6" s="201">
        <v>21.32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41.31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292.62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24.07</v>
      </c>
      <c r="K7" s="201">
        <v>17.78</v>
      </c>
      <c r="L7" s="201">
        <v>0.38</v>
      </c>
      <c r="M7" s="201">
        <v>2.21</v>
      </c>
      <c r="N7" s="201">
        <v>1.8</v>
      </c>
      <c r="O7" s="201">
        <v>2.5499999999999998</v>
      </c>
      <c r="P7" s="201">
        <v>0.95</v>
      </c>
      <c r="Q7" s="201">
        <v>0.09</v>
      </c>
      <c r="R7" s="201">
        <v>1.71</v>
      </c>
      <c r="S7" s="201">
        <v>0.4</v>
      </c>
      <c r="T7" s="201">
        <v>0</v>
      </c>
      <c r="U7" s="201">
        <v>2.12</v>
      </c>
      <c r="V7" s="201">
        <v>0.32</v>
      </c>
      <c r="W7" s="201">
        <v>0.53</v>
      </c>
      <c r="X7" s="201">
        <v>2.25</v>
      </c>
      <c r="Y7" s="201">
        <v>0</v>
      </c>
      <c r="Z7" s="201">
        <v>0</v>
      </c>
      <c r="AA7" s="201">
        <v>1.37</v>
      </c>
      <c r="AB7" s="201">
        <v>0</v>
      </c>
      <c r="AC7" s="201">
        <v>21.32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41.31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292.62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24.07</v>
      </c>
      <c r="K8" s="201">
        <v>17.78</v>
      </c>
      <c r="L8" s="201">
        <v>0.38</v>
      </c>
      <c r="M8" s="201">
        <v>2.21</v>
      </c>
      <c r="N8" s="201">
        <v>1.8</v>
      </c>
      <c r="O8" s="201">
        <v>2.5499999999999998</v>
      </c>
      <c r="P8" s="201">
        <v>0.95</v>
      </c>
      <c r="Q8" s="201">
        <v>0.09</v>
      </c>
      <c r="R8" s="201">
        <v>1.71</v>
      </c>
      <c r="S8" s="201">
        <v>0.4</v>
      </c>
      <c r="T8" s="201">
        <v>0</v>
      </c>
      <c r="U8" s="201">
        <v>2.12</v>
      </c>
      <c r="V8" s="201">
        <v>0.32</v>
      </c>
      <c r="W8" s="201">
        <v>0.53</v>
      </c>
      <c r="X8" s="201">
        <v>2.25</v>
      </c>
      <c r="Y8" s="201">
        <v>0</v>
      </c>
      <c r="Z8" s="201">
        <v>0</v>
      </c>
      <c r="AA8" s="201">
        <v>1.37</v>
      </c>
      <c r="AB8" s="201">
        <v>0</v>
      </c>
      <c r="AC8" s="201">
        <v>21.32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41.31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292.62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24.07</v>
      </c>
      <c r="K9" s="201">
        <v>17.78</v>
      </c>
      <c r="L9" s="201">
        <v>0.38</v>
      </c>
      <c r="M9" s="201">
        <v>2.21</v>
      </c>
      <c r="N9" s="201">
        <v>1.8</v>
      </c>
      <c r="O9" s="201">
        <v>2.5499999999999998</v>
      </c>
      <c r="P9" s="201">
        <v>0.95</v>
      </c>
      <c r="Q9" s="201">
        <v>0.09</v>
      </c>
      <c r="R9" s="201">
        <v>1.71</v>
      </c>
      <c r="S9" s="201">
        <v>0.4</v>
      </c>
      <c r="T9" s="201">
        <v>0</v>
      </c>
      <c r="U9" s="201">
        <v>2.12</v>
      </c>
      <c r="V9" s="201">
        <v>0.32</v>
      </c>
      <c r="W9" s="201">
        <v>0.53</v>
      </c>
      <c r="X9" s="201">
        <v>2.25</v>
      </c>
      <c r="Y9" s="201">
        <v>0</v>
      </c>
      <c r="Z9" s="201">
        <v>0</v>
      </c>
      <c r="AA9" s="201">
        <v>1.37</v>
      </c>
      <c r="AB9" s="201">
        <v>0</v>
      </c>
      <c r="AC9" s="201">
        <v>25.58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41.31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292.62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24.07</v>
      </c>
      <c r="K10" s="201">
        <v>17.78</v>
      </c>
      <c r="L10" s="201">
        <v>0.38</v>
      </c>
      <c r="M10" s="201">
        <v>2.21</v>
      </c>
      <c r="N10" s="201">
        <v>1.8</v>
      </c>
      <c r="O10" s="201">
        <v>2.5499999999999998</v>
      </c>
      <c r="P10" s="201">
        <v>0.95</v>
      </c>
      <c r="Q10" s="201">
        <v>0.09</v>
      </c>
      <c r="R10" s="201">
        <v>1.71</v>
      </c>
      <c r="S10" s="201">
        <v>0.4</v>
      </c>
      <c r="T10" s="201">
        <v>0</v>
      </c>
      <c r="U10" s="201">
        <v>2.12</v>
      </c>
      <c r="V10" s="201">
        <v>0.32</v>
      </c>
      <c r="W10" s="201">
        <v>0.53</v>
      </c>
      <c r="X10" s="201">
        <v>2.25</v>
      </c>
      <c r="Y10" s="201">
        <v>0</v>
      </c>
      <c r="Z10" s="201">
        <v>0</v>
      </c>
      <c r="AA10" s="201">
        <v>1.37</v>
      </c>
      <c r="AB10" s="201">
        <v>0</v>
      </c>
      <c r="AC10" s="201">
        <v>21.32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41.31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292.62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24.07</v>
      </c>
      <c r="K11" s="201">
        <v>17.78</v>
      </c>
      <c r="L11" s="201">
        <v>0.38</v>
      </c>
      <c r="M11" s="201">
        <v>2.21</v>
      </c>
      <c r="N11" s="201">
        <v>1.8</v>
      </c>
      <c r="O11" s="201">
        <v>2.5499999999999998</v>
      </c>
      <c r="P11" s="201">
        <v>0.95</v>
      </c>
      <c r="Q11" s="201">
        <v>0.09</v>
      </c>
      <c r="R11" s="201">
        <v>0.28999999999999998</v>
      </c>
      <c r="S11" s="201">
        <v>0.4</v>
      </c>
      <c r="T11" s="201">
        <v>0</v>
      </c>
      <c r="U11" s="201">
        <v>2.12</v>
      </c>
      <c r="V11" s="201">
        <v>0.32</v>
      </c>
      <c r="W11" s="201">
        <v>0.53</v>
      </c>
      <c r="X11" s="201">
        <v>2.25</v>
      </c>
      <c r="Y11" s="201">
        <v>0</v>
      </c>
      <c r="Z11" s="201">
        <v>0</v>
      </c>
      <c r="AA11" s="201">
        <v>1.37</v>
      </c>
      <c r="AB11" s="201">
        <v>0</v>
      </c>
      <c r="AC11" s="201">
        <v>21.32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41.31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292.62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24.07</v>
      </c>
      <c r="K12" s="201">
        <v>17.78</v>
      </c>
      <c r="L12" s="201">
        <v>0.38</v>
      </c>
      <c r="M12" s="201">
        <v>2.21</v>
      </c>
      <c r="N12" s="201">
        <v>1.8</v>
      </c>
      <c r="O12" s="201">
        <v>2.5499999999999998</v>
      </c>
      <c r="P12" s="201">
        <v>0.95</v>
      </c>
      <c r="Q12" s="201">
        <v>0.09</v>
      </c>
      <c r="R12" s="201">
        <v>0.28999999999999998</v>
      </c>
      <c r="S12" s="201">
        <v>0.4</v>
      </c>
      <c r="T12" s="201">
        <v>0</v>
      </c>
      <c r="U12" s="201">
        <v>2.12</v>
      </c>
      <c r="V12" s="201">
        <v>0.32</v>
      </c>
      <c r="W12" s="201">
        <v>0.53</v>
      </c>
      <c r="X12" s="201">
        <v>2.25</v>
      </c>
      <c r="Y12" s="201">
        <v>0</v>
      </c>
      <c r="Z12" s="201">
        <v>0</v>
      </c>
      <c r="AA12" s="201">
        <v>1.37</v>
      </c>
      <c r="AB12" s="201">
        <v>0</v>
      </c>
      <c r="AC12" s="201">
        <v>25.58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44.57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292.62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24.07</v>
      </c>
      <c r="K13" s="201">
        <v>17.78</v>
      </c>
      <c r="L13" s="201">
        <v>0.38</v>
      </c>
      <c r="M13" s="201">
        <v>2.21</v>
      </c>
      <c r="N13" s="201">
        <v>1.8</v>
      </c>
      <c r="O13" s="201">
        <v>2.5499999999999998</v>
      </c>
      <c r="P13" s="201">
        <v>0.95</v>
      </c>
      <c r="Q13" s="201">
        <v>0.09</v>
      </c>
      <c r="R13" s="201">
        <v>0.28999999999999998</v>
      </c>
      <c r="S13" s="201">
        <v>0.4</v>
      </c>
      <c r="T13" s="201">
        <v>0</v>
      </c>
      <c r="U13" s="201">
        <v>2.12</v>
      </c>
      <c r="V13" s="201">
        <v>0.32</v>
      </c>
      <c r="W13" s="201">
        <v>0.53</v>
      </c>
      <c r="X13" s="201">
        <v>2.25</v>
      </c>
      <c r="Y13" s="201">
        <v>0</v>
      </c>
      <c r="Z13" s="201">
        <v>0</v>
      </c>
      <c r="AA13" s="201">
        <v>1.37</v>
      </c>
      <c r="AB13" s="201">
        <v>0</v>
      </c>
      <c r="AC13" s="201">
        <v>21.32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41.31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292.62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24.07</v>
      </c>
      <c r="K14" s="201">
        <v>17.78</v>
      </c>
      <c r="L14" s="201">
        <v>0.38</v>
      </c>
      <c r="M14" s="201">
        <v>2.21</v>
      </c>
      <c r="N14" s="201">
        <v>1.8</v>
      </c>
      <c r="O14" s="201">
        <v>2.5499999999999998</v>
      </c>
      <c r="P14" s="201">
        <v>0.95</v>
      </c>
      <c r="Q14" s="201">
        <v>0.09</v>
      </c>
      <c r="R14" s="201">
        <v>0.28999999999999998</v>
      </c>
      <c r="S14" s="201">
        <v>0.4</v>
      </c>
      <c r="T14" s="201">
        <v>0</v>
      </c>
      <c r="U14" s="201">
        <v>2.12</v>
      </c>
      <c r="V14" s="201">
        <v>0.32</v>
      </c>
      <c r="W14" s="201">
        <v>0.53</v>
      </c>
      <c r="X14" s="201">
        <v>2.25</v>
      </c>
      <c r="Y14" s="201">
        <v>0</v>
      </c>
      <c r="Z14" s="201">
        <v>0</v>
      </c>
      <c r="AA14" s="201">
        <v>1.37</v>
      </c>
      <c r="AB14" s="201">
        <v>0</v>
      </c>
      <c r="AC14" s="201">
        <v>21.32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41.31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292.62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24.07</v>
      </c>
      <c r="K15" s="201">
        <v>77.95</v>
      </c>
      <c r="L15" s="201">
        <v>0.38</v>
      </c>
      <c r="M15" s="201">
        <v>2.21</v>
      </c>
      <c r="N15" s="201">
        <v>1.8</v>
      </c>
      <c r="O15" s="201">
        <v>2.5499999999999998</v>
      </c>
      <c r="P15" s="201">
        <v>0.95</v>
      </c>
      <c r="Q15" s="201">
        <v>0.09</v>
      </c>
      <c r="R15" s="201">
        <v>0.28999999999999998</v>
      </c>
      <c r="S15" s="201">
        <v>0.4</v>
      </c>
      <c r="T15" s="201">
        <v>0</v>
      </c>
      <c r="U15" s="201">
        <v>2.12</v>
      </c>
      <c r="V15" s="201">
        <v>0.32</v>
      </c>
      <c r="W15" s="201">
        <v>0.53</v>
      </c>
      <c r="X15" s="201">
        <v>2.25</v>
      </c>
      <c r="Y15" s="201">
        <v>0</v>
      </c>
      <c r="Z15" s="201">
        <v>0</v>
      </c>
      <c r="AA15" s="201">
        <v>1.37</v>
      </c>
      <c r="AB15" s="201">
        <v>0</v>
      </c>
      <c r="AC15" s="201">
        <v>21.32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41.31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292.62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24.07</v>
      </c>
      <c r="K16" s="201">
        <v>145.52000000000001</v>
      </c>
      <c r="L16" s="201">
        <v>0.38</v>
      </c>
      <c r="M16" s="201">
        <v>2.21</v>
      </c>
      <c r="N16" s="201">
        <v>1.8</v>
      </c>
      <c r="O16" s="201">
        <v>2.5499999999999998</v>
      </c>
      <c r="P16" s="201">
        <v>0.95</v>
      </c>
      <c r="Q16" s="201">
        <v>0.09</v>
      </c>
      <c r="R16" s="201">
        <v>0.28999999999999998</v>
      </c>
      <c r="S16" s="201">
        <v>0.4</v>
      </c>
      <c r="T16" s="201">
        <v>0</v>
      </c>
      <c r="U16" s="201">
        <v>2.12</v>
      </c>
      <c r="V16" s="201">
        <v>0.32</v>
      </c>
      <c r="W16" s="201">
        <v>0.53</v>
      </c>
      <c r="X16" s="201">
        <v>2.25</v>
      </c>
      <c r="Y16" s="201">
        <v>0</v>
      </c>
      <c r="Z16" s="201">
        <v>0</v>
      </c>
      <c r="AA16" s="201">
        <v>1.37</v>
      </c>
      <c r="AB16" s="201">
        <v>0</v>
      </c>
      <c r="AC16" s="201">
        <v>21.32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41.31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292.62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24.07</v>
      </c>
      <c r="K17" s="201">
        <v>242.05</v>
      </c>
      <c r="L17" s="201">
        <v>0.38</v>
      </c>
      <c r="M17" s="201">
        <v>2.21</v>
      </c>
      <c r="N17" s="201">
        <v>1.8</v>
      </c>
      <c r="O17" s="201">
        <v>2.5499999999999998</v>
      </c>
      <c r="P17" s="201">
        <v>0.95</v>
      </c>
      <c r="Q17" s="201">
        <v>0.09</v>
      </c>
      <c r="R17" s="201">
        <v>0.28999999999999998</v>
      </c>
      <c r="S17" s="201">
        <v>0.4</v>
      </c>
      <c r="T17" s="201">
        <v>0</v>
      </c>
      <c r="U17" s="201">
        <v>2.12</v>
      </c>
      <c r="V17" s="201">
        <v>0.32</v>
      </c>
      <c r="W17" s="201">
        <v>0.53</v>
      </c>
      <c r="X17" s="201">
        <v>2.25</v>
      </c>
      <c r="Y17" s="201">
        <v>0</v>
      </c>
      <c r="Z17" s="201">
        <v>0</v>
      </c>
      <c r="AA17" s="201">
        <v>1.37</v>
      </c>
      <c r="AB17" s="201">
        <v>0</v>
      </c>
      <c r="AC17" s="201">
        <v>21.32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41.31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292.62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24.07</v>
      </c>
      <c r="K18" s="201">
        <v>242.05</v>
      </c>
      <c r="L18" s="201">
        <v>0.38</v>
      </c>
      <c r="M18" s="201">
        <v>2.21</v>
      </c>
      <c r="N18" s="201">
        <v>1.8</v>
      </c>
      <c r="O18" s="201">
        <v>2.5499999999999998</v>
      </c>
      <c r="P18" s="201">
        <v>0.95</v>
      </c>
      <c r="Q18" s="201">
        <v>0.09</v>
      </c>
      <c r="R18" s="201">
        <v>0.28999999999999998</v>
      </c>
      <c r="S18" s="201">
        <v>0.4</v>
      </c>
      <c r="T18" s="201">
        <v>0</v>
      </c>
      <c r="U18" s="201">
        <v>2.12</v>
      </c>
      <c r="V18" s="201">
        <v>0.32</v>
      </c>
      <c r="W18" s="201">
        <v>0.53</v>
      </c>
      <c r="X18" s="201">
        <v>2.25</v>
      </c>
      <c r="Y18" s="201">
        <v>0</v>
      </c>
      <c r="Z18" s="201">
        <v>0</v>
      </c>
      <c r="AA18" s="201">
        <v>1.37</v>
      </c>
      <c r="AB18" s="201">
        <v>0</v>
      </c>
      <c r="AC18" s="201">
        <v>21.32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41.31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292.62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24.07</v>
      </c>
      <c r="K19" s="201">
        <v>242.05</v>
      </c>
      <c r="L19" s="201">
        <v>0.38</v>
      </c>
      <c r="M19" s="201">
        <v>2.21</v>
      </c>
      <c r="N19" s="201">
        <v>1.8</v>
      </c>
      <c r="O19" s="201">
        <v>2.5499999999999998</v>
      </c>
      <c r="P19" s="201">
        <v>0.95</v>
      </c>
      <c r="Q19" s="201">
        <v>0.09</v>
      </c>
      <c r="R19" s="201">
        <v>1.25</v>
      </c>
      <c r="S19" s="201">
        <v>0.4</v>
      </c>
      <c r="T19" s="201">
        <v>0</v>
      </c>
      <c r="U19" s="201">
        <v>2.12</v>
      </c>
      <c r="V19" s="201">
        <v>0.32</v>
      </c>
      <c r="W19" s="201">
        <v>0.53</v>
      </c>
      <c r="X19" s="201">
        <v>2.25</v>
      </c>
      <c r="Y19" s="201">
        <v>0</v>
      </c>
      <c r="Z19" s="201">
        <v>0</v>
      </c>
      <c r="AA19" s="201">
        <v>1.37</v>
      </c>
      <c r="AB19" s="201">
        <v>0</v>
      </c>
      <c r="AC19" s="201">
        <v>25.58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43.31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292.62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24.07</v>
      </c>
      <c r="K20" s="201">
        <v>242.05</v>
      </c>
      <c r="L20" s="201">
        <v>0.38</v>
      </c>
      <c r="M20" s="201">
        <v>2.21</v>
      </c>
      <c r="N20" s="201">
        <v>1.8</v>
      </c>
      <c r="O20" s="201">
        <v>2.5499999999999998</v>
      </c>
      <c r="P20" s="201">
        <v>0.95</v>
      </c>
      <c r="Q20" s="201">
        <v>0.09</v>
      </c>
      <c r="R20" s="201">
        <v>1.25</v>
      </c>
      <c r="S20" s="201">
        <v>0.4</v>
      </c>
      <c r="T20" s="201">
        <v>0</v>
      </c>
      <c r="U20" s="201">
        <v>2.12</v>
      </c>
      <c r="V20" s="201">
        <v>0.32</v>
      </c>
      <c r="W20" s="201">
        <v>0.53</v>
      </c>
      <c r="X20" s="201">
        <v>2.25</v>
      </c>
      <c r="Y20" s="201">
        <v>0</v>
      </c>
      <c r="Z20" s="201">
        <v>0</v>
      </c>
      <c r="AA20" s="201">
        <v>1.37</v>
      </c>
      <c r="AB20" s="201">
        <v>0</v>
      </c>
      <c r="AC20" s="201">
        <v>21.32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41.31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292.62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24.07</v>
      </c>
      <c r="K21" s="201">
        <v>242.05</v>
      </c>
      <c r="L21" s="201">
        <v>0.38</v>
      </c>
      <c r="M21" s="201">
        <v>2.21</v>
      </c>
      <c r="N21" s="201">
        <v>1.8</v>
      </c>
      <c r="O21" s="201">
        <v>2.5499999999999998</v>
      </c>
      <c r="P21" s="201">
        <v>0.95</v>
      </c>
      <c r="Q21" s="201">
        <v>0.09</v>
      </c>
      <c r="R21" s="201">
        <v>1.25</v>
      </c>
      <c r="S21" s="201">
        <v>0.4</v>
      </c>
      <c r="T21" s="201">
        <v>0</v>
      </c>
      <c r="U21" s="201">
        <v>2.12</v>
      </c>
      <c r="V21" s="201">
        <v>0.32</v>
      </c>
      <c r="W21" s="201">
        <v>0.53</v>
      </c>
      <c r="X21" s="201">
        <v>2.25</v>
      </c>
      <c r="Y21" s="201">
        <v>0</v>
      </c>
      <c r="Z21" s="201">
        <v>0</v>
      </c>
      <c r="AA21" s="201">
        <v>1.37</v>
      </c>
      <c r="AB21" s="201">
        <v>0</v>
      </c>
      <c r="AC21" s="201">
        <v>21.32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41.31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292.62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24.07</v>
      </c>
      <c r="K22" s="201">
        <v>242.05</v>
      </c>
      <c r="L22" s="201">
        <v>0.38</v>
      </c>
      <c r="M22" s="201">
        <v>2.21</v>
      </c>
      <c r="N22" s="201">
        <v>1.8</v>
      </c>
      <c r="O22" s="201">
        <v>2.5499999999999998</v>
      </c>
      <c r="P22" s="201">
        <v>0.95</v>
      </c>
      <c r="Q22" s="201">
        <v>0.09</v>
      </c>
      <c r="R22" s="201">
        <v>1.25</v>
      </c>
      <c r="S22" s="201">
        <v>0.4</v>
      </c>
      <c r="T22" s="201">
        <v>0</v>
      </c>
      <c r="U22" s="201">
        <v>2.12</v>
      </c>
      <c r="V22" s="201">
        <v>0.32</v>
      </c>
      <c r="W22" s="201">
        <v>0.53</v>
      </c>
      <c r="X22" s="201">
        <v>2.25</v>
      </c>
      <c r="Y22" s="201">
        <v>0</v>
      </c>
      <c r="Z22" s="201">
        <v>0</v>
      </c>
      <c r="AA22" s="201">
        <v>1.37</v>
      </c>
      <c r="AB22" s="201">
        <v>0</v>
      </c>
      <c r="AC22" s="201">
        <v>21.32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41.31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292.62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24.07</v>
      </c>
      <c r="K23" s="201">
        <v>242.05</v>
      </c>
      <c r="L23" s="201">
        <v>0.38</v>
      </c>
      <c r="M23" s="201">
        <v>2.21</v>
      </c>
      <c r="N23" s="201">
        <v>1.8</v>
      </c>
      <c r="O23" s="201">
        <v>2.5499999999999998</v>
      </c>
      <c r="P23" s="201">
        <v>0.95</v>
      </c>
      <c r="Q23" s="201">
        <v>0.09</v>
      </c>
      <c r="R23" s="201">
        <v>1.25</v>
      </c>
      <c r="S23" s="201">
        <v>0.4</v>
      </c>
      <c r="T23" s="201">
        <v>0</v>
      </c>
      <c r="U23" s="201">
        <v>2.12</v>
      </c>
      <c r="V23" s="201">
        <v>0.32</v>
      </c>
      <c r="W23" s="201">
        <v>0.53</v>
      </c>
      <c r="X23" s="201">
        <v>2.25</v>
      </c>
      <c r="Y23" s="201">
        <v>0</v>
      </c>
      <c r="Z23" s="201">
        <v>0</v>
      </c>
      <c r="AA23" s="201">
        <v>1.37</v>
      </c>
      <c r="AB23" s="201">
        <v>0</v>
      </c>
      <c r="AC23" s="201">
        <v>21.32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41.31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292.62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24.07</v>
      </c>
      <c r="K24" s="201">
        <v>242.05</v>
      </c>
      <c r="L24" s="201">
        <v>0.38</v>
      </c>
      <c r="M24" s="201">
        <v>2.21</v>
      </c>
      <c r="N24" s="201">
        <v>1.8</v>
      </c>
      <c r="O24" s="201">
        <v>2.5499999999999998</v>
      </c>
      <c r="P24" s="201">
        <v>0.95</v>
      </c>
      <c r="Q24" s="201">
        <v>0.09</v>
      </c>
      <c r="R24" s="201">
        <v>1.25</v>
      </c>
      <c r="S24" s="201">
        <v>0.4</v>
      </c>
      <c r="T24" s="201">
        <v>0</v>
      </c>
      <c r="U24" s="201">
        <v>2.12</v>
      </c>
      <c r="V24" s="201">
        <v>0.32</v>
      </c>
      <c r="W24" s="201">
        <v>0.53</v>
      </c>
      <c r="X24" s="201">
        <v>2.25</v>
      </c>
      <c r="Y24" s="201">
        <v>0</v>
      </c>
      <c r="Z24" s="201">
        <v>60.98</v>
      </c>
      <c r="AA24" s="201">
        <v>1.37</v>
      </c>
      <c r="AB24" s="201">
        <v>0</v>
      </c>
      <c r="AC24" s="201">
        <v>21.32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41.31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292.62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24.07</v>
      </c>
      <c r="K25" s="201">
        <v>242.05</v>
      </c>
      <c r="L25" s="201">
        <v>0.38</v>
      </c>
      <c r="M25" s="201">
        <v>2.21</v>
      </c>
      <c r="N25" s="201">
        <v>1.8</v>
      </c>
      <c r="O25" s="201">
        <v>2.5499999999999998</v>
      </c>
      <c r="P25" s="201">
        <v>0.94</v>
      </c>
      <c r="Q25" s="201">
        <v>0.09</v>
      </c>
      <c r="R25" s="201">
        <v>0.32</v>
      </c>
      <c r="S25" s="201">
        <v>0.4</v>
      </c>
      <c r="T25" s="201">
        <v>0</v>
      </c>
      <c r="U25" s="201">
        <v>2.12</v>
      </c>
      <c r="V25" s="201">
        <v>0.32</v>
      </c>
      <c r="W25" s="201">
        <v>0.53</v>
      </c>
      <c r="X25" s="201">
        <v>2.25</v>
      </c>
      <c r="Y25" s="201">
        <v>0</v>
      </c>
      <c r="Z25" s="201">
        <v>2.64</v>
      </c>
      <c r="AA25" s="201">
        <v>1.37</v>
      </c>
      <c r="AB25" s="201">
        <v>0</v>
      </c>
      <c r="AC25" s="201">
        <v>20.9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41.31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292.62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24.07</v>
      </c>
      <c r="K26" s="201">
        <v>242.05</v>
      </c>
      <c r="L26" s="201">
        <v>0.38</v>
      </c>
      <c r="M26" s="201">
        <v>2.21</v>
      </c>
      <c r="N26" s="201">
        <v>1.8</v>
      </c>
      <c r="O26" s="201">
        <v>2.5499999999999998</v>
      </c>
      <c r="P26" s="201">
        <v>0.94</v>
      </c>
      <c r="Q26" s="201">
        <v>0.09</v>
      </c>
      <c r="R26" s="201">
        <v>0.32</v>
      </c>
      <c r="S26" s="201">
        <v>0.4</v>
      </c>
      <c r="T26" s="201">
        <v>0</v>
      </c>
      <c r="U26" s="201">
        <v>2.12</v>
      </c>
      <c r="V26" s="201">
        <v>0.32</v>
      </c>
      <c r="W26" s="201">
        <v>0.53</v>
      </c>
      <c r="X26" s="201">
        <v>2.25</v>
      </c>
      <c r="Y26" s="201">
        <v>0</v>
      </c>
      <c r="Z26" s="201">
        <v>2.64</v>
      </c>
      <c r="AA26" s="201">
        <v>1.37</v>
      </c>
      <c r="AB26" s="201">
        <v>0</v>
      </c>
      <c r="AC26" s="201">
        <v>20.9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41.31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292.62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23.59</v>
      </c>
      <c r="K27" s="201">
        <v>242.05</v>
      </c>
      <c r="L27" s="201">
        <v>0.38</v>
      </c>
      <c r="M27" s="201">
        <v>2.21</v>
      </c>
      <c r="N27" s="201">
        <v>1.8</v>
      </c>
      <c r="O27" s="201">
        <v>2.5499999999999998</v>
      </c>
      <c r="P27" s="201">
        <v>0.94</v>
      </c>
      <c r="Q27" s="201">
        <v>0.09</v>
      </c>
      <c r="R27" s="201">
        <v>0.32</v>
      </c>
      <c r="S27" s="201">
        <v>0.4</v>
      </c>
      <c r="T27" s="201">
        <v>0</v>
      </c>
      <c r="U27" s="201">
        <v>2.12</v>
      </c>
      <c r="V27" s="201">
        <v>0.32</v>
      </c>
      <c r="W27" s="201">
        <v>0.53</v>
      </c>
      <c r="X27" s="201">
        <v>2.25</v>
      </c>
      <c r="Y27" s="201">
        <v>0</v>
      </c>
      <c r="Z27" s="201">
        <v>2.64</v>
      </c>
      <c r="AA27" s="201">
        <v>1.37</v>
      </c>
      <c r="AB27" s="201">
        <v>0</v>
      </c>
      <c r="AC27" s="201">
        <v>20.9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41.31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292.62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23.59</v>
      </c>
      <c r="K28" s="201">
        <v>242.05</v>
      </c>
      <c r="L28" s="201">
        <v>0.38</v>
      </c>
      <c r="M28" s="201">
        <v>2.21</v>
      </c>
      <c r="N28" s="201">
        <v>1.8</v>
      </c>
      <c r="O28" s="201">
        <v>2.5499999999999998</v>
      </c>
      <c r="P28" s="201">
        <v>0.94</v>
      </c>
      <c r="Q28" s="201">
        <v>0.09</v>
      </c>
      <c r="R28" s="201">
        <v>0.32</v>
      </c>
      <c r="S28" s="201">
        <v>0.4</v>
      </c>
      <c r="T28" s="201">
        <v>0</v>
      </c>
      <c r="U28" s="201">
        <v>2.12</v>
      </c>
      <c r="V28" s="201">
        <v>0.32</v>
      </c>
      <c r="W28" s="201">
        <v>0.53</v>
      </c>
      <c r="X28" s="201">
        <v>2.25</v>
      </c>
      <c r="Y28" s="201">
        <v>0</v>
      </c>
      <c r="Z28" s="201">
        <v>2.64</v>
      </c>
      <c r="AA28" s="201">
        <v>1.37</v>
      </c>
      <c r="AB28" s="201">
        <v>0</v>
      </c>
      <c r="AC28" s="201">
        <v>21.9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41.31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292.62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23.59</v>
      </c>
      <c r="K29" s="201">
        <v>242.05</v>
      </c>
      <c r="L29" s="201">
        <v>0.38</v>
      </c>
      <c r="M29" s="201">
        <v>2.21</v>
      </c>
      <c r="N29" s="201">
        <v>1.8</v>
      </c>
      <c r="O29" s="201">
        <v>2.5499999999999998</v>
      </c>
      <c r="P29" s="201">
        <v>0.94</v>
      </c>
      <c r="Q29" s="201">
        <v>0.09</v>
      </c>
      <c r="R29" s="201">
        <v>0.32</v>
      </c>
      <c r="S29" s="201">
        <v>0.4</v>
      </c>
      <c r="T29" s="201">
        <v>0</v>
      </c>
      <c r="U29" s="201">
        <v>2.12</v>
      </c>
      <c r="V29" s="201">
        <v>0.32</v>
      </c>
      <c r="W29" s="201">
        <v>0.53</v>
      </c>
      <c r="X29" s="201">
        <v>2.25</v>
      </c>
      <c r="Y29" s="201">
        <v>0</v>
      </c>
      <c r="Z29" s="201">
        <v>2.64</v>
      </c>
      <c r="AA29" s="201">
        <v>1.37</v>
      </c>
      <c r="AB29" s="201">
        <v>0</v>
      </c>
      <c r="AC29" s="201">
        <v>21.9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41.31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292.62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23.59</v>
      </c>
      <c r="K30" s="201">
        <v>242.05</v>
      </c>
      <c r="L30" s="201">
        <v>0.38</v>
      </c>
      <c r="M30" s="201">
        <v>2.21</v>
      </c>
      <c r="N30" s="201">
        <v>1.8</v>
      </c>
      <c r="O30" s="201">
        <v>2.5499999999999998</v>
      </c>
      <c r="P30" s="201">
        <v>0.94</v>
      </c>
      <c r="Q30" s="201">
        <v>0.09</v>
      </c>
      <c r="R30" s="201">
        <v>0.32</v>
      </c>
      <c r="S30" s="201">
        <v>0.4</v>
      </c>
      <c r="T30" s="201">
        <v>0</v>
      </c>
      <c r="U30" s="201">
        <v>2.12</v>
      </c>
      <c r="V30" s="201">
        <v>0.32</v>
      </c>
      <c r="W30" s="201">
        <v>0.53</v>
      </c>
      <c r="X30" s="201">
        <v>2.25</v>
      </c>
      <c r="Y30" s="201">
        <v>0</v>
      </c>
      <c r="Z30" s="201">
        <v>2.64</v>
      </c>
      <c r="AA30" s="201">
        <v>1.37</v>
      </c>
      <c r="AB30" s="201">
        <v>0</v>
      </c>
      <c r="AC30" s="201">
        <v>21.32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41.31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292.62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23.11</v>
      </c>
      <c r="K31" s="201">
        <v>242.06</v>
      </c>
      <c r="L31" s="201">
        <v>0.38</v>
      </c>
      <c r="M31" s="201">
        <v>2.21</v>
      </c>
      <c r="N31" s="201">
        <v>1.8</v>
      </c>
      <c r="O31" s="201">
        <v>2.5499999999999998</v>
      </c>
      <c r="P31" s="201">
        <v>0.94</v>
      </c>
      <c r="Q31" s="201">
        <v>0.03</v>
      </c>
      <c r="R31" s="201">
        <v>0.32</v>
      </c>
      <c r="S31" s="201">
        <v>0.4</v>
      </c>
      <c r="T31" s="201">
        <v>0</v>
      </c>
      <c r="U31" s="201">
        <v>2.12</v>
      </c>
      <c r="V31" s="201">
        <v>0.32</v>
      </c>
      <c r="W31" s="201">
        <v>0.53</v>
      </c>
      <c r="X31" s="201">
        <v>2.25</v>
      </c>
      <c r="Y31" s="201">
        <v>0</v>
      </c>
      <c r="Z31" s="201">
        <v>2.64</v>
      </c>
      <c r="AA31" s="201">
        <v>1.37</v>
      </c>
      <c r="AB31" s="201">
        <v>0</v>
      </c>
      <c r="AC31" s="201">
        <v>21.32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41.31</v>
      </c>
      <c r="AJ31" s="201">
        <v>0</v>
      </c>
      <c r="AK31" s="201">
        <v>23.25</v>
      </c>
      <c r="AL31" s="201">
        <v>0</v>
      </c>
      <c r="AM31" s="201">
        <v>0</v>
      </c>
      <c r="AN31" s="201">
        <v>0</v>
      </c>
      <c r="AO31" s="201">
        <v>292.62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23.11</v>
      </c>
      <c r="K32" s="201">
        <v>242.06</v>
      </c>
      <c r="L32" s="201">
        <v>0.38</v>
      </c>
      <c r="M32" s="201">
        <v>2.21</v>
      </c>
      <c r="N32" s="201">
        <v>1.8</v>
      </c>
      <c r="O32" s="201">
        <v>2.5499999999999998</v>
      </c>
      <c r="P32" s="201">
        <v>0.94</v>
      </c>
      <c r="Q32" s="201">
        <v>0.03</v>
      </c>
      <c r="R32" s="201">
        <v>0.32</v>
      </c>
      <c r="S32" s="201">
        <v>0.4</v>
      </c>
      <c r="T32" s="201">
        <v>0</v>
      </c>
      <c r="U32" s="201">
        <v>2.12</v>
      </c>
      <c r="V32" s="201">
        <v>0.32</v>
      </c>
      <c r="W32" s="201">
        <v>0.53</v>
      </c>
      <c r="X32" s="201">
        <v>2.25</v>
      </c>
      <c r="Y32" s="201">
        <v>0</v>
      </c>
      <c r="Z32" s="201">
        <v>2.64</v>
      </c>
      <c r="AA32" s="201">
        <v>1.37</v>
      </c>
      <c r="AB32" s="201">
        <v>0</v>
      </c>
      <c r="AC32" s="201">
        <v>21.32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41.31</v>
      </c>
      <c r="AJ32" s="201">
        <v>0</v>
      </c>
      <c r="AK32" s="201">
        <v>23.25</v>
      </c>
      <c r="AL32" s="201">
        <v>0</v>
      </c>
      <c r="AM32" s="201">
        <v>0</v>
      </c>
      <c r="AN32" s="201">
        <v>0</v>
      </c>
      <c r="AO32" s="201">
        <v>292.62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23.11</v>
      </c>
      <c r="K33" s="201">
        <v>242.06</v>
      </c>
      <c r="L33" s="201">
        <v>0.38</v>
      </c>
      <c r="M33" s="201">
        <v>2.21</v>
      </c>
      <c r="N33" s="201">
        <v>1.8</v>
      </c>
      <c r="O33" s="201">
        <v>2.5499999999999998</v>
      </c>
      <c r="P33" s="201">
        <v>0.94</v>
      </c>
      <c r="Q33" s="201">
        <v>0.03</v>
      </c>
      <c r="R33" s="201">
        <v>0.32</v>
      </c>
      <c r="S33" s="201">
        <v>0.4</v>
      </c>
      <c r="T33" s="201">
        <v>0</v>
      </c>
      <c r="U33" s="201">
        <v>2.12</v>
      </c>
      <c r="V33" s="201">
        <v>0.32</v>
      </c>
      <c r="W33" s="201">
        <v>0.53</v>
      </c>
      <c r="X33" s="201">
        <v>2.25</v>
      </c>
      <c r="Y33" s="201">
        <v>0</v>
      </c>
      <c r="Z33" s="201">
        <v>2.64</v>
      </c>
      <c r="AA33" s="201">
        <v>1.37</v>
      </c>
      <c r="AB33" s="201">
        <v>0</v>
      </c>
      <c r="AC33" s="201">
        <v>21.32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41.31</v>
      </c>
      <c r="AJ33" s="201">
        <v>0</v>
      </c>
      <c r="AK33" s="201">
        <v>23.25</v>
      </c>
      <c r="AL33" s="201">
        <v>0</v>
      </c>
      <c r="AM33" s="201">
        <v>0</v>
      </c>
      <c r="AN33" s="201">
        <v>0</v>
      </c>
      <c r="AO33" s="201">
        <v>292.62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23.11</v>
      </c>
      <c r="K34" s="201">
        <v>242.06</v>
      </c>
      <c r="L34" s="201">
        <v>0.38</v>
      </c>
      <c r="M34" s="201">
        <v>2.21</v>
      </c>
      <c r="N34" s="201">
        <v>1.8</v>
      </c>
      <c r="O34" s="201">
        <v>2.5499999999999998</v>
      </c>
      <c r="P34" s="201">
        <v>0.94</v>
      </c>
      <c r="Q34" s="201">
        <v>0.03</v>
      </c>
      <c r="R34" s="201">
        <v>0.32</v>
      </c>
      <c r="S34" s="201">
        <v>0.4</v>
      </c>
      <c r="T34" s="201">
        <v>0</v>
      </c>
      <c r="U34" s="201">
        <v>2.12</v>
      </c>
      <c r="V34" s="201">
        <v>0.32</v>
      </c>
      <c r="W34" s="201">
        <v>0.53</v>
      </c>
      <c r="X34" s="201">
        <v>2.25</v>
      </c>
      <c r="Y34" s="201">
        <v>0</v>
      </c>
      <c r="Z34" s="201">
        <v>2.64</v>
      </c>
      <c r="AA34" s="201">
        <v>1.37</v>
      </c>
      <c r="AB34" s="201">
        <v>0</v>
      </c>
      <c r="AC34" s="201">
        <v>21.32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41.31</v>
      </c>
      <c r="AJ34" s="201">
        <v>0</v>
      </c>
      <c r="AK34" s="201">
        <v>23.25</v>
      </c>
      <c r="AL34" s="201">
        <v>0</v>
      </c>
      <c r="AM34" s="201">
        <v>0</v>
      </c>
      <c r="AN34" s="201">
        <v>0</v>
      </c>
      <c r="AO34" s="201">
        <v>292.62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23.11</v>
      </c>
      <c r="K35" s="201">
        <v>242.06</v>
      </c>
      <c r="L35" s="201">
        <v>0.38</v>
      </c>
      <c r="M35" s="201">
        <v>2.21</v>
      </c>
      <c r="N35" s="201">
        <v>1.8</v>
      </c>
      <c r="O35" s="201">
        <v>2.5499999999999998</v>
      </c>
      <c r="P35" s="201">
        <v>0.94</v>
      </c>
      <c r="Q35" s="201">
        <v>0</v>
      </c>
      <c r="R35" s="201">
        <v>0.33</v>
      </c>
      <c r="S35" s="201">
        <v>0.4</v>
      </c>
      <c r="T35" s="201">
        <v>0</v>
      </c>
      <c r="U35" s="201">
        <v>2.12</v>
      </c>
      <c r="V35" s="201">
        <v>0.32</v>
      </c>
      <c r="W35" s="201">
        <v>0.53</v>
      </c>
      <c r="X35" s="201">
        <v>2.25</v>
      </c>
      <c r="Y35" s="201">
        <v>0</v>
      </c>
      <c r="Z35" s="201">
        <v>2.64</v>
      </c>
      <c r="AA35" s="201">
        <v>0</v>
      </c>
      <c r="AB35" s="201">
        <v>0</v>
      </c>
      <c r="AC35" s="201">
        <v>21.32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41.31</v>
      </c>
      <c r="AJ35" s="201">
        <v>0</v>
      </c>
      <c r="AK35" s="201">
        <v>23.25</v>
      </c>
      <c r="AL35" s="201">
        <v>0</v>
      </c>
      <c r="AM35" s="201">
        <v>0</v>
      </c>
      <c r="AN35" s="201">
        <v>0</v>
      </c>
      <c r="AO35" s="201">
        <v>292.62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23.11</v>
      </c>
      <c r="K36" s="201">
        <v>242.05</v>
      </c>
      <c r="L36" s="201">
        <v>0.38</v>
      </c>
      <c r="M36" s="201">
        <v>2.21</v>
      </c>
      <c r="N36" s="201">
        <v>1.8</v>
      </c>
      <c r="O36" s="201">
        <v>2.5499999999999998</v>
      </c>
      <c r="P36" s="201">
        <v>0.94</v>
      </c>
      <c r="Q36" s="201">
        <v>0</v>
      </c>
      <c r="R36" s="201">
        <v>0.33</v>
      </c>
      <c r="S36" s="201">
        <v>0.4</v>
      </c>
      <c r="T36" s="201">
        <v>0</v>
      </c>
      <c r="U36" s="201">
        <v>2.12</v>
      </c>
      <c r="V36" s="201">
        <v>0.32</v>
      </c>
      <c r="W36" s="201">
        <v>0.53</v>
      </c>
      <c r="X36" s="201">
        <v>2.25</v>
      </c>
      <c r="Y36" s="201">
        <v>0</v>
      </c>
      <c r="Z36" s="201">
        <v>2.64</v>
      </c>
      <c r="AA36" s="201">
        <v>1.37</v>
      </c>
      <c r="AB36" s="201">
        <v>0</v>
      </c>
      <c r="AC36" s="201">
        <v>21.32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41.31</v>
      </c>
      <c r="AJ36" s="201">
        <v>0</v>
      </c>
      <c r="AK36" s="201">
        <v>23.25</v>
      </c>
      <c r="AL36" s="201">
        <v>0</v>
      </c>
      <c r="AM36" s="201">
        <v>0</v>
      </c>
      <c r="AN36" s="201">
        <v>0</v>
      </c>
      <c r="AO36" s="201">
        <v>292.62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23.11</v>
      </c>
      <c r="K37" s="201">
        <v>242.06</v>
      </c>
      <c r="L37" s="201">
        <v>0.38</v>
      </c>
      <c r="M37" s="201">
        <v>2.21</v>
      </c>
      <c r="N37" s="201">
        <v>1.8</v>
      </c>
      <c r="O37" s="201">
        <v>2.5499999999999998</v>
      </c>
      <c r="P37" s="201">
        <v>0.94</v>
      </c>
      <c r="Q37" s="201">
        <v>0</v>
      </c>
      <c r="R37" s="201">
        <v>0.33</v>
      </c>
      <c r="S37" s="201">
        <v>0.4</v>
      </c>
      <c r="T37" s="201">
        <v>0</v>
      </c>
      <c r="U37" s="201">
        <v>2.12</v>
      </c>
      <c r="V37" s="201">
        <v>0.32</v>
      </c>
      <c r="W37" s="201">
        <v>0.53</v>
      </c>
      <c r="X37" s="201">
        <v>2.25</v>
      </c>
      <c r="Y37" s="201">
        <v>0</v>
      </c>
      <c r="Z37" s="201">
        <v>2.64</v>
      </c>
      <c r="AA37" s="201">
        <v>1.37</v>
      </c>
      <c r="AB37" s="201">
        <v>0</v>
      </c>
      <c r="AC37" s="201">
        <v>25.58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44.84</v>
      </c>
      <c r="AJ37" s="201">
        <v>0</v>
      </c>
      <c r="AK37" s="201">
        <v>23.25</v>
      </c>
      <c r="AL37" s="201">
        <v>0</v>
      </c>
      <c r="AM37" s="201">
        <v>0</v>
      </c>
      <c r="AN37" s="201">
        <v>0</v>
      </c>
      <c r="AO37" s="201">
        <v>292.62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23.11</v>
      </c>
      <c r="K38" s="201">
        <v>242.06</v>
      </c>
      <c r="L38" s="201">
        <v>0.38</v>
      </c>
      <c r="M38" s="201">
        <v>2.21</v>
      </c>
      <c r="N38" s="201">
        <v>1.8</v>
      </c>
      <c r="O38" s="201">
        <v>2.5499999999999998</v>
      </c>
      <c r="P38" s="201">
        <v>0.94</v>
      </c>
      <c r="Q38" s="201">
        <v>0</v>
      </c>
      <c r="R38" s="201">
        <v>0.33</v>
      </c>
      <c r="S38" s="201">
        <v>0.4</v>
      </c>
      <c r="T38" s="201">
        <v>0</v>
      </c>
      <c r="U38" s="201">
        <v>2.12</v>
      </c>
      <c r="V38" s="201">
        <v>0.32</v>
      </c>
      <c r="W38" s="201">
        <v>0.53</v>
      </c>
      <c r="X38" s="201">
        <v>2.25</v>
      </c>
      <c r="Y38" s="201">
        <v>0</v>
      </c>
      <c r="Z38" s="201">
        <v>2.64</v>
      </c>
      <c r="AA38" s="201">
        <v>1.37</v>
      </c>
      <c r="AB38" s="201">
        <v>0</v>
      </c>
      <c r="AC38" s="201">
        <v>21.32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41.31</v>
      </c>
      <c r="AJ38" s="201">
        <v>0</v>
      </c>
      <c r="AK38" s="201">
        <v>23.25</v>
      </c>
      <c r="AL38" s="201">
        <v>0</v>
      </c>
      <c r="AM38" s="201">
        <v>0</v>
      </c>
      <c r="AN38" s="201">
        <v>0</v>
      </c>
      <c r="AO38" s="201">
        <v>292.62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23.11</v>
      </c>
      <c r="K39" s="201">
        <v>242.06</v>
      </c>
      <c r="L39" s="201">
        <v>0.38</v>
      </c>
      <c r="M39" s="201">
        <v>2.21</v>
      </c>
      <c r="N39" s="201">
        <v>1.8</v>
      </c>
      <c r="O39" s="201">
        <v>2.5499999999999998</v>
      </c>
      <c r="P39" s="201">
        <v>0.94</v>
      </c>
      <c r="Q39" s="201">
        <v>0</v>
      </c>
      <c r="R39" s="201">
        <v>0.33</v>
      </c>
      <c r="S39" s="201">
        <v>0.4</v>
      </c>
      <c r="T39" s="201">
        <v>0</v>
      </c>
      <c r="U39" s="201">
        <v>2.12</v>
      </c>
      <c r="V39" s="201">
        <v>0.32</v>
      </c>
      <c r="W39" s="201">
        <v>0.53</v>
      </c>
      <c r="X39" s="201">
        <v>2.25</v>
      </c>
      <c r="Y39" s="201">
        <v>0</v>
      </c>
      <c r="Z39" s="201">
        <v>2.64</v>
      </c>
      <c r="AA39" s="201">
        <v>1.37</v>
      </c>
      <c r="AB39" s="201">
        <v>0</v>
      </c>
      <c r="AC39" s="201">
        <v>21.32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41.31</v>
      </c>
      <c r="AJ39" s="201">
        <v>0</v>
      </c>
      <c r="AK39" s="201">
        <v>23.25</v>
      </c>
      <c r="AL39" s="201">
        <v>0</v>
      </c>
      <c r="AM39" s="201">
        <v>0</v>
      </c>
      <c r="AN39" s="201">
        <v>0</v>
      </c>
      <c r="AO39" s="201">
        <v>292.62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23.11</v>
      </c>
      <c r="K40" s="201">
        <v>242.06</v>
      </c>
      <c r="L40" s="201">
        <v>0.38</v>
      </c>
      <c r="M40" s="201">
        <v>2.21</v>
      </c>
      <c r="N40" s="201">
        <v>1.8</v>
      </c>
      <c r="O40" s="201">
        <v>2.5499999999999998</v>
      </c>
      <c r="P40" s="201">
        <v>0.94</v>
      </c>
      <c r="Q40" s="201">
        <v>0</v>
      </c>
      <c r="R40" s="201">
        <v>0.33</v>
      </c>
      <c r="S40" s="201">
        <v>0.4</v>
      </c>
      <c r="T40" s="201">
        <v>0</v>
      </c>
      <c r="U40" s="201">
        <v>2.12</v>
      </c>
      <c r="V40" s="201">
        <v>0.32</v>
      </c>
      <c r="W40" s="201">
        <v>0.53</v>
      </c>
      <c r="X40" s="201">
        <v>2.25</v>
      </c>
      <c r="Y40" s="201">
        <v>0</v>
      </c>
      <c r="Z40" s="201">
        <v>2.64</v>
      </c>
      <c r="AA40" s="201">
        <v>1.37</v>
      </c>
      <c r="AB40" s="201">
        <v>0</v>
      </c>
      <c r="AC40" s="201">
        <v>21.97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41.31</v>
      </c>
      <c r="AJ40" s="201">
        <v>0</v>
      </c>
      <c r="AK40" s="201">
        <v>23.25</v>
      </c>
      <c r="AL40" s="201">
        <v>0</v>
      </c>
      <c r="AM40" s="201">
        <v>0</v>
      </c>
      <c r="AN40" s="201">
        <v>0</v>
      </c>
      <c r="AO40" s="201">
        <v>292.62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23.11</v>
      </c>
      <c r="K41" s="201">
        <v>242.06</v>
      </c>
      <c r="L41" s="201">
        <v>0.38</v>
      </c>
      <c r="M41" s="201">
        <v>2.21</v>
      </c>
      <c r="N41" s="201">
        <v>1.8</v>
      </c>
      <c r="O41" s="201">
        <v>2.5499999999999998</v>
      </c>
      <c r="P41" s="201">
        <v>0.94</v>
      </c>
      <c r="Q41" s="201">
        <v>0</v>
      </c>
      <c r="R41" s="201">
        <v>0.33</v>
      </c>
      <c r="S41" s="201">
        <v>0.4</v>
      </c>
      <c r="T41" s="201">
        <v>0</v>
      </c>
      <c r="U41" s="201">
        <v>2.12</v>
      </c>
      <c r="V41" s="201">
        <v>0.32</v>
      </c>
      <c r="W41" s="201">
        <v>0.53</v>
      </c>
      <c r="X41" s="201">
        <v>2.25</v>
      </c>
      <c r="Y41" s="201">
        <v>0</v>
      </c>
      <c r="Z41" s="201">
        <v>2.64</v>
      </c>
      <c r="AA41" s="201">
        <v>1.37</v>
      </c>
      <c r="AB41" s="201">
        <v>0</v>
      </c>
      <c r="AC41" s="201">
        <v>21.97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41.31</v>
      </c>
      <c r="AJ41" s="201">
        <v>0</v>
      </c>
      <c r="AK41" s="201">
        <v>23.25</v>
      </c>
      <c r="AL41" s="201">
        <v>0</v>
      </c>
      <c r="AM41" s="201">
        <v>0</v>
      </c>
      <c r="AN41" s="201">
        <v>0</v>
      </c>
      <c r="AO41" s="201">
        <v>292.62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23.11</v>
      </c>
      <c r="K42" s="201">
        <v>242.06</v>
      </c>
      <c r="L42" s="201">
        <v>0.38</v>
      </c>
      <c r="M42" s="201">
        <v>2.21</v>
      </c>
      <c r="N42" s="201">
        <v>1.8</v>
      </c>
      <c r="O42" s="201">
        <v>2.5499999999999998</v>
      </c>
      <c r="P42" s="201">
        <v>0.94</v>
      </c>
      <c r="Q42" s="201">
        <v>0</v>
      </c>
      <c r="R42" s="201">
        <v>0.33</v>
      </c>
      <c r="S42" s="201">
        <v>0.4</v>
      </c>
      <c r="T42" s="201">
        <v>0</v>
      </c>
      <c r="U42" s="201">
        <v>2.12</v>
      </c>
      <c r="V42" s="201">
        <v>0.32</v>
      </c>
      <c r="W42" s="201">
        <v>0.53</v>
      </c>
      <c r="X42" s="201">
        <v>2.25</v>
      </c>
      <c r="Y42" s="201">
        <v>0</v>
      </c>
      <c r="Z42" s="201">
        <v>2.64</v>
      </c>
      <c r="AA42" s="201">
        <v>1.37</v>
      </c>
      <c r="AB42" s="201">
        <v>0</v>
      </c>
      <c r="AC42" s="201">
        <v>22.89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41.31</v>
      </c>
      <c r="AJ42" s="201">
        <v>0</v>
      </c>
      <c r="AK42" s="201">
        <v>23.25</v>
      </c>
      <c r="AL42" s="201">
        <v>0</v>
      </c>
      <c r="AM42" s="201">
        <v>0</v>
      </c>
      <c r="AN42" s="201">
        <v>0</v>
      </c>
      <c r="AO42" s="201">
        <v>292.62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23.11</v>
      </c>
      <c r="K43" s="201">
        <v>174.49</v>
      </c>
      <c r="L43" s="201">
        <v>0.38</v>
      </c>
      <c r="M43" s="201">
        <v>2.21</v>
      </c>
      <c r="N43" s="201">
        <v>1.8</v>
      </c>
      <c r="O43" s="201">
        <v>2.5499999999999998</v>
      </c>
      <c r="P43" s="201">
        <v>0.94</v>
      </c>
      <c r="Q43" s="201">
        <v>0</v>
      </c>
      <c r="R43" s="201">
        <v>0.33</v>
      </c>
      <c r="S43" s="201">
        <v>0.4</v>
      </c>
      <c r="T43" s="201">
        <v>0</v>
      </c>
      <c r="U43" s="201">
        <v>2.12</v>
      </c>
      <c r="V43" s="201">
        <v>0.32</v>
      </c>
      <c r="W43" s="201">
        <v>0.53</v>
      </c>
      <c r="X43" s="201">
        <v>2.25</v>
      </c>
      <c r="Y43" s="201">
        <v>0</v>
      </c>
      <c r="Z43" s="201">
        <v>2.64</v>
      </c>
      <c r="AA43" s="201">
        <v>1.37</v>
      </c>
      <c r="AB43" s="201">
        <v>0</v>
      </c>
      <c r="AC43" s="201">
        <v>22.89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41.31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292.62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23.11</v>
      </c>
      <c r="K44" s="201">
        <v>106.92</v>
      </c>
      <c r="L44" s="201">
        <v>0.38</v>
      </c>
      <c r="M44" s="201">
        <v>2.21</v>
      </c>
      <c r="N44" s="201">
        <v>1.8</v>
      </c>
      <c r="O44" s="201">
        <v>2.5499999999999998</v>
      </c>
      <c r="P44" s="201">
        <v>0.94</v>
      </c>
      <c r="Q44" s="201">
        <v>0</v>
      </c>
      <c r="R44" s="201">
        <v>0.33</v>
      </c>
      <c r="S44" s="201">
        <v>0.4</v>
      </c>
      <c r="T44" s="201">
        <v>0</v>
      </c>
      <c r="U44" s="201">
        <v>2.12</v>
      </c>
      <c r="V44" s="201">
        <v>0.32</v>
      </c>
      <c r="W44" s="201">
        <v>0.53</v>
      </c>
      <c r="X44" s="201">
        <v>2.25</v>
      </c>
      <c r="Y44" s="201">
        <v>0</v>
      </c>
      <c r="Z44" s="201">
        <v>2.64</v>
      </c>
      <c r="AA44" s="201">
        <v>1.37</v>
      </c>
      <c r="AB44" s="201">
        <v>0</v>
      </c>
      <c r="AC44" s="201">
        <v>22.89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41.31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292.62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23.11</v>
      </c>
      <c r="K45" s="201">
        <v>58.65</v>
      </c>
      <c r="L45" s="201">
        <v>0.38</v>
      </c>
      <c r="M45" s="201">
        <v>2.21</v>
      </c>
      <c r="N45" s="201">
        <v>1.8</v>
      </c>
      <c r="O45" s="201">
        <v>2.5499999999999998</v>
      </c>
      <c r="P45" s="201">
        <v>0.94</v>
      </c>
      <c r="Q45" s="201">
        <v>0.09</v>
      </c>
      <c r="R45" s="201">
        <v>0.33</v>
      </c>
      <c r="S45" s="201">
        <v>0.41</v>
      </c>
      <c r="T45" s="201">
        <v>0</v>
      </c>
      <c r="U45" s="201">
        <v>2.12</v>
      </c>
      <c r="V45" s="201">
        <v>0.32</v>
      </c>
      <c r="W45" s="201">
        <v>0.53</v>
      </c>
      <c r="X45" s="201">
        <v>2.25</v>
      </c>
      <c r="Y45" s="201">
        <v>0</v>
      </c>
      <c r="Z45" s="201">
        <v>2.64</v>
      </c>
      <c r="AA45" s="201">
        <v>1.37</v>
      </c>
      <c r="AB45" s="201">
        <v>0</v>
      </c>
      <c r="AC45" s="201">
        <v>22.89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41.31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292.62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23.11</v>
      </c>
      <c r="K46" s="201">
        <v>34.520000000000003</v>
      </c>
      <c r="L46" s="201">
        <v>0.38</v>
      </c>
      <c r="M46" s="201">
        <v>2.21</v>
      </c>
      <c r="N46" s="201">
        <v>1.8</v>
      </c>
      <c r="O46" s="201">
        <v>2.5499999999999998</v>
      </c>
      <c r="P46" s="201">
        <v>0.94</v>
      </c>
      <c r="Q46" s="201">
        <v>0.09</v>
      </c>
      <c r="R46" s="201">
        <v>0.32</v>
      </c>
      <c r="S46" s="201">
        <v>0.4</v>
      </c>
      <c r="T46" s="201">
        <v>0</v>
      </c>
      <c r="U46" s="201">
        <v>2.12</v>
      </c>
      <c r="V46" s="201">
        <v>0.32</v>
      </c>
      <c r="W46" s="201">
        <v>0.53</v>
      </c>
      <c r="X46" s="201">
        <v>2.25</v>
      </c>
      <c r="Y46" s="201">
        <v>0</v>
      </c>
      <c r="Z46" s="201">
        <v>2.64</v>
      </c>
      <c r="AA46" s="201">
        <v>1.37</v>
      </c>
      <c r="AB46" s="201">
        <v>0</v>
      </c>
      <c r="AC46" s="201">
        <v>22.89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41.31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292.62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23.11</v>
      </c>
      <c r="K47" s="201">
        <v>34.520000000000003</v>
      </c>
      <c r="L47" s="201">
        <v>0.38</v>
      </c>
      <c r="M47" s="201">
        <v>2.21</v>
      </c>
      <c r="N47" s="201">
        <v>1.8</v>
      </c>
      <c r="O47" s="201">
        <v>2.5499999999999998</v>
      </c>
      <c r="P47" s="201">
        <v>1.0900000000000001</v>
      </c>
      <c r="Q47" s="201">
        <v>0.09</v>
      </c>
      <c r="R47" s="201">
        <v>0.32</v>
      </c>
      <c r="S47" s="201">
        <v>0.4</v>
      </c>
      <c r="T47" s="201">
        <v>0</v>
      </c>
      <c r="U47" s="201">
        <v>2.12</v>
      </c>
      <c r="V47" s="201">
        <v>0.32</v>
      </c>
      <c r="W47" s="201">
        <v>0.53</v>
      </c>
      <c r="X47" s="201">
        <v>2.25</v>
      </c>
      <c r="Y47" s="201">
        <v>0</v>
      </c>
      <c r="Z47" s="201">
        <v>2.64</v>
      </c>
      <c r="AA47" s="201">
        <v>1.37</v>
      </c>
      <c r="AB47" s="201">
        <v>0</v>
      </c>
      <c r="AC47" s="201">
        <v>22.89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41.31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292.62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23.11</v>
      </c>
      <c r="K48" s="201">
        <v>34.520000000000003</v>
      </c>
      <c r="L48" s="201">
        <v>0.38</v>
      </c>
      <c r="M48" s="201">
        <v>2.21</v>
      </c>
      <c r="N48" s="201">
        <v>1.8</v>
      </c>
      <c r="O48" s="201">
        <v>2.5499999999999998</v>
      </c>
      <c r="P48" s="201">
        <v>1.0900000000000001</v>
      </c>
      <c r="Q48" s="201">
        <v>0.09</v>
      </c>
      <c r="R48" s="201">
        <v>0.32</v>
      </c>
      <c r="S48" s="201">
        <v>0.4</v>
      </c>
      <c r="T48" s="201">
        <v>0</v>
      </c>
      <c r="U48" s="201">
        <v>2.12</v>
      </c>
      <c r="V48" s="201">
        <v>0.32</v>
      </c>
      <c r="W48" s="201">
        <v>0.53</v>
      </c>
      <c r="X48" s="201">
        <v>2.25</v>
      </c>
      <c r="Y48" s="201">
        <v>0</v>
      </c>
      <c r="Z48" s="201">
        <v>2.64</v>
      </c>
      <c r="AA48" s="201">
        <v>1.37</v>
      </c>
      <c r="AB48" s="201">
        <v>0</v>
      </c>
      <c r="AC48" s="201">
        <v>22.89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41.31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292.62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23.11</v>
      </c>
      <c r="K49" s="201">
        <v>17.78</v>
      </c>
      <c r="L49" s="201">
        <v>0.38</v>
      </c>
      <c r="M49" s="201">
        <v>2.21</v>
      </c>
      <c r="N49" s="201">
        <v>1.8</v>
      </c>
      <c r="O49" s="201">
        <v>2.5499999999999998</v>
      </c>
      <c r="P49" s="201">
        <v>0.95</v>
      </c>
      <c r="Q49" s="201">
        <v>0.09</v>
      </c>
      <c r="R49" s="201">
        <v>0.32</v>
      </c>
      <c r="S49" s="201">
        <v>0.4</v>
      </c>
      <c r="T49" s="201">
        <v>0</v>
      </c>
      <c r="U49" s="201">
        <v>2.12</v>
      </c>
      <c r="V49" s="201">
        <v>0.32</v>
      </c>
      <c r="W49" s="201">
        <v>0.53</v>
      </c>
      <c r="X49" s="201">
        <v>2.25</v>
      </c>
      <c r="Y49" s="201">
        <v>0</v>
      </c>
      <c r="Z49" s="201">
        <v>2.64</v>
      </c>
      <c r="AA49" s="201">
        <v>1.37</v>
      </c>
      <c r="AB49" s="201">
        <v>0</v>
      </c>
      <c r="AC49" s="201">
        <v>22.89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41.31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292.62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23.11</v>
      </c>
      <c r="K50" s="201">
        <v>17.78</v>
      </c>
      <c r="L50" s="201">
        <v>0.38</v>
      </c>
      <c r="M50" s="201">
        <v>2.21</v>
      </c>
      <c r="N50" s="201">
        <v>1.8</v>
      </c>
      <c r="O50" s="201">
        <v>2.5499999999999998</v>
      </c>
      <c r="P50" s="201">
        <v>0.95</v>
      </c>
      <c r="Q50" s="201">
        <v>0.09</v>
      </c>
      <c r="R50" s="201">
        <v>0.32</v>
      </c>
      <c r="S50" s="201">
        <v>0.4</v>
      </c>
      <c r="T50" s="201">
        <v>0</v>
      </c>
      <c r="U50" s="201">
        <v>2.12</v>
      </c>
      <c r="V50" s="201">
        <v>0.32</v>
      </c>
      <c r="W50" s="201">
        <v>0.53</v>
      </c>
      <c r="X50" s="201">
        <v>2.25</v>
      </c>
      <c r="Y50" s="201">
        <v>0</v>
      </c>
      <c r="Z50" s="201">
        <v>2.64</v>
      </c>
      <c r="AA50" s="201">
        <v>1.37</v>
      </c>
      <c r="AB50" s="201">
        <v>0</v>
      </c>
      <c r="AC50" s="201">
        <v>22.89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41.31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292.62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23.11</v>
      </c>
      <c r="K51" s="201">
        <v>17.78</v>
      </c>
      <c r="L51" s="201">
        <v>0.38</v>
      </c>
      <c r="M51" s="201">
        <v>2.21</v>
      </c>
      <c r="N51" s="201">
        <v>1.8</v>
      </c>
      <c r="O51" s="201">
        <v>2.5499999999999998</v>
      </c>
      <c r="P51" s="201">
        <v>0.95</v>
      </c>
      <c r="Q51" s="201">
        <v>0.09</v>
      </c>
      <c r="R51" s="201">
        <v>0.32</v>
      </c>
      <c r="S51" s="201">
        <v>0.4</v>
      </c>
      <c r="T51" s="201">
        <v>0</v>
      </c>
      <c r="U51" s="201">
        <v>2.12</v>
      </c>
      <c r="V51" s="201">
        <v>0.32</v>
      </c>
      <c r="W51" s="201">
        <v>0.53</v>
      </c>
      <c r="X51" s="201">
        <v>2.25</v>
      </c>
      <c r="Y51" s="201">
        <v>0</v>
      </c>
      <c r="Z51" s="201">
        <v>2.64</v>
      </c>
      <c r="AA51" s="201">
        <v>1.37</v>
      </c>
      <c r="AB51" s="201">
        <v>0</v>
      </c>
      <c r="AC51" s="201">
        <v>22.89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41.31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286.39999999999998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23.11</v>
      </c>
      <c r="K52" s="201">
        <v>17.78</v>
      </c>
      <c r="L52" s="201">
        <v>0.38</v>
      </c>
      <c r="M52" s="201">
        <v>2.21</v>
      </c>
      <c r="N52" s="201">
        <v>1.8</v>
      </c>
      <c r="O52" s="201">
        <v>2.5499999999999998</v>
      </c>
      <c r="P52" s="201">
        <v>0.95</v>
      </c>
      <c r="Q52" s="201">
        <v>0.09</v>
      </c>
      <c r="R52" s="201">
        <v>0.32</v>
      </c>
      <c r="S52" s="201">
        <v>0.4</v>
      </c>
      <c r="T52" s="201">
        <v>0</v>
      </c>
      <c r="U52" s="201">
        <v>2.12</v>
      </c>
      <c r="V52" s="201">
        <v>0.32</v>
      </c>
      <c r="W52" s="201">
        <v>0.53</v>
      </c>
      <c r="X52" s="201">
        <v>2.25</v>
      </c>
      <c r="Y52" s="201">
        <v>0</v>
      </c>
      <c r="Z52" s="201">
        <v>2.64</v>
      </c>
      <c r="AA52" s="201">
        <v>1.37</v>
      </c>
      <c r="AB52" s="201">
        <v>0</v>
      </c>
      <c r="AC52" s="201">
        <v>23.26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41.31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286.39999999999998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16.27</v>
      </c>
      <c r="K53" s="201">
        <v>17.78</v>
      </c>
      <c r="L53" s="201">
        <v>0.38</v>
      </c>
      <c r="M53" s="201">
        <v>2.21</v>
      </c>
      <c r="N53" s="201">
        <v>1.8</v>
      </c>
      <c r="O53" s="201">
        <v>2.5499999999999998</v>
      </c>
      <c r="P53" s="201">
        <v>0.95</v>
      </c>
      <c r="Q53" s="201">
        <v>0.09</v>
      </c>
      <c r="R53" s="201">
        <v>0.32</v>
      </c>
      <c r="S53" s="201">
        <v>0.4</v>
      </c>
      <c r="T53" s="201">
        <v>0</v>
      </c>
      <c r="U53" s="201">
        <v>2.12</v>
      </c>
      <c r="V53" s="201">
        <v>0.32</v>
      </c>
      <c r="W53" s="201">
        <v>0.53</v>
      </c>
      <c r="X53" s="201">
        <v>2.25</v>
      </c>
      <c r="Y53" s="201">
        <v>0</v>
      </c>
      <c r="Z53" s="201">
        <v>2.64</v>
      </c>
      <c r="AA53" s="201">
        <v>1.37</v>
      </c>
      <c r="AB53" s="201">
        <v>0</v>
      </c>
      <c r="AC53" s="201">
        <v>23.26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41.31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286.39999999999998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19.05</v>
      </c>
      <c r="K54" s="201">
        <v>17.78</v>
      </c>
      <c r="L54" s="201">
        <v>0.38</v>
      </c>
      <c r="M54" s="201">
        <v>2.21</v>
      </c>
      <c r="N54" s="201">
        <v>1.8</v>
      </c>
      <c r="O54" s="201">
        <v>2.5499999999999998</v>
      </c>
      <c r="P54" s="201">
        <v>0.95</v>
      </c>
      <c r="Q54" s="201">
        <v>0.09</v>
      </c>
      <c r="R54" s="201">
        <v>0.32</v>
      </c>
      <c r="S54" s="201">
        <v>0.4</v>
      </c>
      <c r="T54" s="201">
        <v>0</v>
      </c>
      <c r="U54" s="201">
        <v>2.12</v>
      </c>
      <c r="V54" s="201">
        <v>0.32</v>
      </c>
      <c r="W54" s="201">
        <v>0.53</v>
      </c>
      <c r="X54" s="201">
        <v>2.25</v>
      </c>
      <c r="Y54" s="201">
        <v>0</v>
      </c>
      <c r="Z54" s="201">
        <v>2.64</v>
      </c>
      <c r="AA54" s="201">
        <v>1.37</v>
      </c>
      <c r="AB54" s="201">
        <v>0</v>
      </c>
      <c r="AC54" s="201">
        <v>23.26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41.31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286.39999999999998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21.66</v>
      </c>
      <c r="K55" s="201">
        <v>17.78</v>
      </c>
      <c r="L55" s="201">
        <v>0.38</v>
      </c>
      <c r="M55" s="201">
        <v>2.21</v>
      </c>
      <c r="N55" s="201">
        <v>1.8</v>
      </c>
      <c r="O55" s="201">
        <v>2.5499999999999998</v>
      </c>
      <c r="P55" s="201">
        <v>0.95</v>
      </c>
      <c r="Q55" s="201">
        <v>0.09</v>
      </c>
      <c r="R55" s="201">
        <v>0.32</v>
      </c>
      <c r="S55" s="201">
        <v>0.4</v>
      </c>
      <c r="T55" s="201">
        <v>0</v>
      </c>
      <c r="U55" s="201">
        <v>2.12</v>
      </c>
      <c r="V55" s="201">
        <v>0.32</v>
      </c>
      <c r="W55" s="201">
        <v>0.53</v>
      </c>
      <c r="X55" s="201">
        <v>2.25</v>
      </c>
      <c r="Y55" s="201">
        <v>0</v>
      </c>
      <c r="Z55" s="201">
        <v>2.64</v>
      </c>
      <c r="AA55" s="201">
        <v>1.37</v>
      </c>
      <c r="AB55" s="201">
        <v>0</v>
      </c>
      <c r="AC55" s="201">
        <v>23.26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41.31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286.39999999999998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21.66</v>
      </c>
      <c r="K56" s="201">
        <v>17.78</v>
      </c>
      <c r="L56" s="201">
        <v>0.38</v>
      </c>
      <c r="M56" s="201">
        <v>2.21</v>
      </c>
      <c r="N56" s="201">
        <v>1.8</v>
      </c>
      <c r="O56" s="201">
        <v>2.5499999999999998</v>
      </c>
      <c r="P56" s="201">
        <v>0.95</v>
      </c>
      <c r="Q56" s="201">
        <v>0.09</v>
      </c>
      <c r="R56" s="201">
        <v>0.32</v>
      </c>
      <c r="S56" s="201">
        <v>0.4</v>
      </c>
      <c r="T56" s="201">
        <v>0</v>
      </c>
      <c r="U56" s="201">
        <v>2.12</v>
      </c>
      <c r="V56" s="201">
        <v>0.32</v>
      </c>
      <c r="W56" s="201">
        <v>0.53</v>
      </c>
      <c r="X56" s="201">
        <v>2.25</v>
      </c>
      <c r="Y56" s="201">
        <v>0</v>
      </c>
      <c r="Z56" s="201">
        <v>2.64</v>
      </c>
      <c r="AA56" s="201">
        <v>1.37</v>
      </c>
      <c r="AB56" s="201">
        <v>0</v>
      </c>
      <c r="AC56" s="201">
        <v>23.18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41.31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286.39999999999998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21.66</v>
      </c>
      <c r="K57" s="201">
        <v>17.78</v>
      </c>
      <c r="L57" s="201">
        <v>0.38</v>
      </c>
      <c r="M57" s="201">
        <v>2.21</v>
      </c>
      <c r="N57" s="201">
        <v>1.8</v>
      </c>
      <c r="O57" s="201">
        <v>2.5499999999999998</v>
      </c>
      <c r="P57" s="201">
        <v>0.94</v>
      </c>
      <c r="Q57" s="201">
        <v>0.09</v>
      </c>
      <c r="R57" s="201">
        <v>0.32</v>
      </c>
      <c r="S57" s="201">
        <v>0.4</v>
      </c>
      <c r="T57" s="201">
        <v>0</v>
      </c>
      <c r="U57" s="201">
        <v>2.12</v>
      </c>
      <c r="V57" s="201">
        <v>0.32</v>
      </c>
      <c r="W57" s="201">
        <v>0.53</v>
      </c>
      <c r="X57" s="201">
        <v>2.25</v>
      </c>
      <c r="Y57" s="201">
        <v>0</v>
      </c>
      <c r="Z57" s="201">
        <v>2.64</v>
      </c>
      <c r="AA57" s="201">
        <v>1.37</v>
      </c>
      <c r="AB57" s="201">
        <v>0</v>
      </c>
      <c r="AC57" s="201">
        <v>26.38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46.48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286.39999999999998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21.66</v>
      </c>
      <c r="K58" s="201">
        <v>17.78</v>
      </c>
      <c r="L58" s="201">
        <v>0.38</v>
      </c>
      <c r="M58" s="201">
        <v>2.21</v>
      </c>
      <c r="N58" s="201">
        <v>1.8</v>
      </c>
      <c r="O58" s="201">
        <v>2.5499999999999998</v>
      </c>
      <c r="P58" s="201">
        <v>0.94</v>
      </c>
      <c r="Q58" s="201">
        <v>0.09</v>
      </c>
      <c r="R58" s="201">
        <v>0.32</v>
      </c>
      <c r="S58" s="201">
        <v>0.4</v>
      </c>
      <c r="T58" s="201">
        <v>0</v>
      </c>
      <c r="U58" s="201">
        <v>2.12</v>
      </c>
      <c r="V58" s="201">
        <v>0.32</v>
      </c>
      <c r="W58" s="201">
        <v>0.53</v>
      </c>
      <c r="X58" s="201">
        <v>2.25</v>
      </c>
      <c r="Y58" s="201">
        <v>0</v>
      </c>
      <c r="Z58" s="201">
        <v>2.64</v>
      </c>
      <c r="AA58" s="201">
        <v>1.37</v>
      </c>
      <c r="AB58" s="201">
        <v>0</v>
      </c>
      <c r="AC58" s="201">
        <v>26.38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46.48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286.39999999999998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21.66</v>
      </c>
      <c r="K59" s="201">
        <v>17.78</v>
      </c>
      <c r="L59" s="201">
        <v>0.38</v>
      </c>
      <c r="M59" s="201">
        <v>2.21</v>
      </c>
      <c r="N59" s="201">
        <v>1.8</v>
      </c>
      <c r="O59" s="201">
        <v>2.5499999999999998</v>
      </c>
      <c r="P59" s="201">
        <v>0.94</v>
      </c>
      <c r="Q59" s="201">
        <v>0.09</v>
      </c>
      <c r="R59" s="201">
        <v>0.32</v>
      </c>
      <c r="S59" s="201">
        <v>0.4</v>
      </c>
      <c r="T59" s="201">
        <v>0</v>
      </c>
      <c r="U59" s="201">
        <v>2.12</v>
      </c>
      <c r="V59" s="201">
        <v>0.32</v>
      </c>
      <c r="W59" s="201">
        <v>0.53</v>
      </c>
      <c r="X59" s="201">
        <v>2.25</v>
      </c>
      <c r="Y59" s="201">
        <v>0</v>
      </c>
      <c r="Z59" s="201">
        <v>2.64</v>
      </c>
      <c r="AA59" s="201">
        <v>1.37</v>
      </c>
      <c r="AB59" s="201">
        <v>0</v>
      </c>
      <c r="AC59" s="201">
        <v>26.38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46.48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286.39999999999998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21.66</v>
      </c>
      <c r="K60" s="201">
        <v>17.78</v>
      </c>
      <c r="L60" s="201">
        <v>0.38</v>
      </c>
      <c r="M60" s="201">
        <v>2.21</v>
      </c>
      <c r="N60" s="201">
        <v>1.8</v>
      </c>
      <c r="O60" s="201">
        <v>2.5499999999999998</v>
      </c>
      <c r="P60" s="201">
        <v>0.94</v>
      </c>
      <c r="Q60" s="201">
        <v>0.09</v>
      </c>
      <c r="R60" s="201">
        <v>0.32</v>
      </c>
      <c r="S60" s="201">
        <v>0.4</v>
      </c>
      <c r="T60" s="201">
        <v>0</v>
      </c>
      <c r="U60" s="201">
        <v>2.12</v>
      </c>
      <c r="V60" s="201">
        <v>0.32</v>
      </c>
      <c r="W60" s="201">
        <v>0.53</v>
      </c>
      <c r="X60" s="201">
        <v>2.25</v>
      </c>
      <c r="Y60" s="201">
        <v>0</v>
      </c>
      <c r="Z60" s="201">
        <v>2.64</v>
      </c>
      <c r="AA60" s="201">
        <v>1.37</v>
      </c>
      <c r="AB60" s="201">
        <v>0</v>
      </c>
      <c r="AC60" s="201">
        <v>26.38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46.48</v>
      </c>
      <c r="AJ60" s="201">
        <v>0</v>
      </c>
      <c r="AK60" s="201">
        <v>5.03</v>
      </c>
      <c r="AL60" s="201">
        <v>0</v>
      </c>
      <c r="AM60" s="201">
        <v>0</v>
      </c>
      <c r="AN60" s="201">
        <v>0</v>
      </c>
      <c r="AO60" s="201">
        <v>286.39999999999998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21.66</v>
      </c>
      <c r="K61" s="201">
        <v>17.78</v>
      </c>
      <c r="L61" s="201">
        <v>0.38</v>
      </c>
      <c r="M61" s="201">
        <v>2.21</v>
      </c>
      <c r="N61" s="201">
        <v>1.8</v>
      </c>
      <c r="O61" s="201">
        <v>2.5499999999999998</v>
      </c>
      <c r="P61" s="201">
        <v>0.94</v>
      </c>
      <c r="Q61" s="201">
        <v>0.09</v>
      </c>
      <c r="R61" s="201">
        <v>0.32</v>
      </c>
      <c r="S61" s="201">
        <v>0.4</v>
      </c>
      <c r="T61" s="201">
        <v>0</v>
      </c>
      <c r="U61" s="201">
        <v>2.12</v>
      </c>
      <c r="V61" s="201">
        <v>0.32</v>
      </c>
      <c r="W61" s="201">
        <v>0.53</v>
      </c>
      <c r="X61" s="201">
        <v>2.25</v>
      </c>
      <c r="Y61" s="201">
        <v>0</v>
      </c>
      <c r="Z61" s="201">
        <v>2.64</v>
      </c>
      <c r="AA61" s="201">
        <v>1.37</v>
      </c>
      <c r="AB61" s="201">
        <v>0</v>
      </c>
      <c r="AC61" s="201">
        <v>26.38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46.48</v>
      </c>
      <c r="AJ61" s="201">
        <v>0</v>
      </c>
      <c r="AK61" s="201">
        <v>5.03</v>
      </c>
      <c r="AL61" s="201">
        <v>0</v>
      </c>
      <c r="AM61" s="201">
        <v>0</v>
      </c>
      <c r="AN61" s="201">
        <v>0</v>
      </c>
      <c r="AO61" s="201">
        <v>286.39999999999998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21.66</v>
      </c>
      <c r="K62" s="201">
        <v>17.78</v>
      </c>
      <c r="L62" s="201">
        <v>0.38</v>
      </c>
      <c r="M62" s="201">
        <v>2.21</v>
      </c>
      <c r="N62" s="201">
        <v>1.8</v>
      </c>
      <c r="O62" s="201">
        <v>2.5499999999999998</v>
      </c>
      <c r="P62" s="201">
        <v>0.94</v>
      </c>
      <c r="Q62" s="201">
        <v>0.09</v>
      </c>
      <c r="R62" s="201">
        <v>0.32</v>
      </c>
      <c r="S62" s="201">
        <v>0.4</v>
      </c>
      <c r="T62" s="201">
        <v>0</v>
      </c>
      <c r="U62" s="201">
        <v>2.12</v>
      </c>
      <c r="V62" s="201">
        <v>0.32</v>
      </c>
      <c r="W62" s="201">
        <v>0.53</v>
      </c>
      <c r="X62" s="201">
        <v>2.25</v>
      </c>
      <c r="Y62" s="201">
        <v>0</v>
      </c>
      <c r="Z62" s="201">
        <v>2.64</v>
      </c>
      <c r="AA62" s="201">
        <v>1.37</v>
      </c>
      <c r="AB62" s="201">
        <v>0</v>
      </c>
      <c r="AC62" s="201">
        <v>26.38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46.48</v>
      </c>
      <c r="AJ62" s="201">
        <v>0</v>
      </c>
      <c r="AK62" s="201">
        <v>5.03</v>
      </c>
      <c r="AL62" s="201">
        <v>0</v>
      </c>
      <c r="AM62" s="201">
        <v>0</v>
      </c>
      <c r="AN62" s="201">
        <v>0</v>
      </c>
      <c r="AO62" s="201">
        <v>286.39999999999998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21.66</v>
      </c>
      <c r="K63" s="201">
        <v>17.78</v>
      </c>
      <c r="L63" s="201">
        <v>0.38</v>
      </c>
      <c r="M63" s="201">
        <v>2.21</v>
      </c>
      <c r="N63" s="201">
        <v>1.8</v>
      </c>
      <c r="O63" s="201">
        <v>2.5499999999999998</v>
      </c>
      <c r="P63" s="201">
        <v>0.94</v>
      </c>
      <c r="Q63" s="201">
        <v>0.09</v>
      </c>
      <c r="R63" s="201">
        <v>0.32</v>
      </c>
      <c r="S63" s="201">
        <v>0.4</v>
      </c>
      <c r="T63" s="201">
        <v>0</v>
      </c>
      <c r="U63" s="201">
        <v>2.12</v>
      </c>
      <c r="V63" s="201">
        <v>0.32</v>
      </c>
      <c r="W63" s="201">
        <v>0.53</v>
      </c>
      <c r="X63" s="201">
        <v>2.25</v>
      </c>
      <c r="Y63" s="201">
        <v>0</v>
      </c>
      <c r="Z63" s="201">
        <v>2.64</v>
      </c>
      <c r="AA63" s="201">
        <v>1.37</v>
      </c>
      <c r="AB63" s="201">
        <v>0</v>
      </c>
      <c r="AC63" s="201">
        <v>26.38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46.48</v>
      </c>
      <c r="AJ63" s="201">
        <v>0</v>
      </c>
      <c r="AK63" s="201">
        <v>5.72</v>
      </c>
      <c r="AL63" s="201">
        <v>0</v>
      </c>
      <c r="AM63" s="201">
        <v>0</v>
      </c>
      <c r="AN63" s="201">
        <v>0</v>
      </c>
      <c r="AO63" s="201">
        <v>286.39999999999998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21.66</v>
      </c>
      <c r="K64" s="201">
        <v>17.78</v>
      </c>
      <c r="L64" s="201">
        <v>0.38</v>
      </c>
      <c r="M64" s="201">
        <v>2.21</v>
      </c>
      <c r="N64" s="201">
        <v>1.8</v>
      </c>
      <c r="O64" s="201">
        <v>2.5499999999999998</v>
      </c>
      <c r="P64" s="201">
        <v>0.94</v>
      </c>
      <c r="Q64" s="201">
        <v>0.09</v>
      </c>
      <c r="R64" s="201">
        <v>0.32</v>
      </c>
      <c r="S64" s="201">
        <v>0.4</v>
      </c>
      <c r="T64" s="201">
        <v>0</v>
      </c>
      <c r="U64" s="201">
        <v>2.12</v>
      </c>
      <c r="V64" s="201">
        <v>0.32</v>
      </c>
      <c r="W64" s="201">
        <v>0.53</v>
      </c>
      <c r="X64" s="201">
        <v>2.25</v>
      </c>
      <c r="Y64" s="201">
        <v>0</v>
      </c>
      <c r="Z64" s="201">
        <v>2.64</v>
      </c>
      <c r="AA64" s="201">
        <v>1.37</v>
      </c>
      <c r="AB64" s="201">
        <v>0</v>
      </c>
      <c r="AC64" s="201">
        <v>26.38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47.29</v>
      </c>
      <c r="AJ64" s="201">
        <v>0</v>
      </c>
      <c r="AK64" s="201">
        <v>6.31</v>
      </c>
      <c r="AL64" s="201">
        <v>0</v>
      </c>
      <c r="AM64" s="201">
        <v>0</v>
      </c>
      <c r="AN64" s="201">
        <v>0</v>
      </c>
      <c r="AO64" s="201">
        <v>286.39999999999998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21.66</v>
      </c>
      <c r="K65" s="201">
        <v>17.78</v>
      </c>
      <c r="L65" s="201">
        <v>0.38</v>
      </c>
      <c r="M65" s="201">
        <v>2.21</v>
      </c>
      <c r="N65" s="201">
        <v>1.8</v>
      </c>
      <c r="O65" s="201">
        <v>2.5499999999999998</v>
      </c>
      <c r="P65" s="201">
        <v>0.94</v>
      </c>
      <c r="Q65" s="201">
        <v>0.09</v>
      </c>
      <c r="R65" s="201">
        <v>0.32</v>
      </c>
      <c r="S65" s="201">
        <v>0.4</v>
      </c>
      <c r="T65" s="201">
        <v>0</v>
      </c>
      <c r="U65" s="201">
        <v>2.12</v>
      </c>
      <c r="V65" s="201">
        <v>0.32</v>
      </c>
      <c r="W65" s="201">
        <v>0.53</v>
      </c>
      <c r="X65" s="201">
        <v>2.25</v>
      </c>
      <c r="Y65" s="201">
        <v>0</v>
      </c>
      <c r="Z65" s="201">
        <v>2.64</v>
      </c>
      <c r="AA65" s="201">
        <v>1.37</v>
      </c>
      <c r="AB65" s="201">
        <v>0</v>
      </c>
      <c r="AC65" s="201">
        <v>26.38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47.29</v>
      </c>
      <c r="AJ65" s="201">
        <v>0</v>
      </c>
      <c r="AK65" s="201">
        <v>6.31</v>
      </c>
      <c r="AL65" s="201">
        <v>0</v>
      </c>
      <c r="AM65" s="201">
        <v>0</v>
      </c>
      <c r="AN65" s="201">
        <v>0</v>
      </c>
      <c r="AO65" s="201">
        <v>286.39999999999998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21.66</v>
      </c>
      <c r="K66" s="201">
        <v>17.78</v>
      </c>
      <c r="L66" s="201">
        <v>0.38</v>
      </c>
      <c r="M66" s="201">
        <v>2.21</v>
      </c>
      <c r="N66" s="201">
        <v>1.8</v>
      </c>
      <c r="O66" s="201">
        <v>2.5499999999999998</v>
      </c>
      <c r="P66" s="201">
        <v>0.94</v>
      </c>
      <c r="Q66" s="201">
        <v>0.09</v>
      </c>
      <c r="R66" s="201">
        <v>0.32</v>
      </c>
      <c r="S66" s="201">
        <v>0.4</v>
      </c>
      <c r="T66" s="201">
        <v>0</v>
      </c>
      <c r="U66" s="201">
        <v>2.12</v>
      </c>
      <c r="V66" s="201">
        <v>0.32</v>
      </c>
      <c r="W66" s="201">
        <v>0.53</v>
      </c>
      <c r="X66" s="201">
        <v>2.25</v>
      </c>
      <c r="Y66" s="201">
        <v>0</v>
      </c>
      <c r="Z66" s="201">
        <v>2.64</v>
      </c>
      <c r="AA66" s="201">
        <v>1.37</v>
      </c>
      <c r="AB66" s="201">
        <v>0</v>
      </c>
      <c r="AC66" s="201">
        <v>26.38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47.29</v>
      </c>
      <c r="AJ66" s="201">
        <v>0</v>
      </c>
      <c r="AK66" s="201">
        <v>6.31</v>
      </c>
      <c r="AL66" s="201">
        <v>0</v>
      </c>
      <c r="AM66" s="201">
        <v>0</v>
      </c>
      <c r="AN66" s="201">
        <v>0</v>
      </c>
      <c r="AO66" s="201">
        <v>286.39999999999998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21.66</v>
      </c>
      <c r="K67" s="201">
        <v>17.78</v>
      </c>
      <c r="L67" s="201">
        <v>0.38</v>
      </c>
      <c r="M67" s="201">
        <v>2.21</v>
      </c>
      <c r="N67" s="201">
        <v>1.8</v>
      </c>
      <c r="O67" s="201">
        <v>2.5499999999999998</v>
      </c>
      <c r="P67" s="201">
        <v>0.93</v>
      </c>
      <c r="Q67" s="201">
        <v>0.09</v>
      </c>
      <c r="R67" s="201">
        <v>0.32</v>
      </c>
      <c r="S67" s="201">
        <v>0.4</v>
      </c>
      <c r="T67" s="201">
        <v>0</v>
      </c>
      <c r="U67" s="201">
        <v>2.12</v>
      </c>
      <c r="V67" s="201">
        <v>0.32</v>
      </c>
      <c r="W67" s="201">
        <v>0.53</v>
      </c>
      <c r="X67" s="201">
        <v>2.25</v>
      </c>
      <c r="Y67" s="201">
        <v>0</v>
      </c>
      <c r="Z67" s="201">
        <v>2.64</v>
      </c>
      <c r="AA67" s="201">
        <v>1.37</v>
      </c>
      <c r="AB67" s="201">
        <v>0</v>
      </c>
      <c r="AC67" s="201">
        <v>26.38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47.29</v>
      </c>
      <c r="AJ67" s="201">
        <v>0</v>
      </c>
      <c r="AK67" s="201">
        <v>6.31</v>
      </c>
      <c r="AL67" s="201">
        <v>0</v>
      </c>
      <c r="AM67" s="201">
        <v>0</v>
      </c>
      <c r="AN67" s="201">
        <v>0</v>
      </c>
      <c r="AO67" s="201">
        <v>286.39999999999998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21.66</v>
      </c>
      <c r="K68" s="201">
        <v>17.78</v>
      </c>
      <c r="L68" s="201">
        <v>0.38</v>
      </c>
      <c r="M68" s="201">
        <v>2.21</v>
      </c>
      <c r="N68" s="201">
        <v>1.8</v>
      </c>
      <c r="O68" s="201">
        <v>2.5499999999999998</v>
      </c>
      <c r="P68" s="201">
        <v>0.93</v>
      </c>
      <c r="Q68" s="201">
        <v>0.09</v>
      </c>
      <c r="R68" s="201">
        <v>0.32</v>
      </c>
      <c r="S68" s="201">
        <v>0.4</v>
      </c>
      <c r="T68" s="201">
        <v>0</v>
      </c>
      <c r="U68" s="201">
        <v>2.12</v>
      </c>
      <c r="V68" s="201">
        <v>0.32</v>
      </c>
      <c r="W68" s="201">
        <v>0.53</v>
      </c>
      <c r="X68" s="201">
        <v>2.25</v>
      </c>
      <c r="Y68" s="201">
        <v>0</v>
      </c>
      <c r="Z68" s="201">
        <v>2.64</v>
      </c>
      <c r="AA68" s="201">
        <v>1.37</v>
      </c>
      <c r="AB68" s="201">
        <v>0</v>
      </c>
      <c r="AC68" s="201">
        <v>26.38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47.29</v>
      </c>
      <c r="AJ68" s="201">
        <v>0</v>
      </c>
      <c r="AK68" s="201">
        <v>6.31</v>
      </c>
      <c r="AL68" s="201">
        <v>0</v>
      </c>
      <c r="AM68" s="201">
        <v>0</v>
      </c>
      <c r="AN68" s="201">
        <v>0</v>
      </c>
      <c r="AO68" s="201">
        <v>286.39999999999998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21.66</v>
      </c>
      <c r="K69" s="201">
        <v>17.78</v>
      </c>
      <c r="L69" s="201">
        <v>0.38</v>
      </c>
      <c r="M69" s="201">
        <v>2.21</v>
      </c>
      <c r="N69" s="201">
        <v>1.8</v>
      </c>
      <c r="O69" s="201">
        <v>2.5499999999999998</v>
      </c>
      <c r="P69" s="201">
        <v>0.93</v>
      </c>
      <c r="Q69" s="201">
        <v>0.09</v>
      </c>
      <c r="R69" s="201">
        <v>0.32</v>
      </c>
      <c r="S69" s="201">
        <v>0.4</v>
      </c>
      <c r="T69" s="201">
        <v>0</v>
      </c>
      <c r="U69" s="201">
        <v>2.12</v>
      </c>
      <c r="V69" s="201">
        <v>0.32</v>
      </c>
      <c r="W69" s="201">
        <v>0.53</v>
      </c>
      <c r="X69" s="201">
        <v>2.25</v>
      </c>
      <c r="Y69" s="201">
        <v>0</v>
      </c>
      <c r="Z69" s="201">
        <v>2.64</v>
      </c>
      <c r="AA69" s="201">
        <v>1.37</v>
      </c>
      <c r="AB69" s="201">
        <v>0</v>
      </c>
      <c r="AC69" s="201">
        <v>26.38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47.29</v>
      </c>
      <c r="AJ69" s="201">
        <v>0</v>
      </c>
      <c r="AK69" s="201">
        <v>6.31</v>
      </c>
      <c r="AL69" s="201">
        <v>0</v>
      </c>
      <c r="AM69" s="201">
        <v>0</v>
      </c>
      <c r="AN69" s="201">
        <v>0</v>
      </c>
      <c r="AO69" s="201">
        <v>286.39999999999998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21.66</v>
      </c>
      <c r="K70" s="201">
        <v>17.78</v>
      </c>
      <c r="L70" s="201">
        <v>0.38</v>
      </c>
      <c r="M70" s="201">
        <v>2.21</v>
      </c>
      <c r="N70" s="201">
        <v>1.8</v>
      </c>
      <c r="O70" s="201">
        <v>2.5499999999999998</v>
      </c>
      <c r="P70" s="201">
        <v>0.93</v>
      </c>
      <c r="Q70" s="201">
        <v>0.09</v>
      </c>
      <c r="R70" s="201">
        <v>0.32</v>
      </c>
      <c r="S70" s="201">
        <v>0.4</v>
      </c>
      <c r="T70" s="201">
        <v>0</v>
      </c>
      <c r="U70" s="201">
        <v>2.12</v>
      </c>
      <c r="V70" s="201">
        <v>0.32</v>
      </c>
      <c r="W70" s="201">
        <v>0.53</v>
      </c>
      <c r="X70" s="201">
        <v>2.25</v>
      </c>
      <c r="Y70" s="201">
        <v>0</v>
      </c>
      <c r="Z70" s="201">
        <v>2.64</v>
      </c>
      <c r="AA70" s="201">
        <v>1.37</v>
      </c>
      <c r="AB70" s="201">
        <v>0</v>
      </c>
      <c r="AC70" s="201">
        <v>26.38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47.29</v>
      </c>
      <c r="AJ70" s="201">
        <v>0</v>
      </c>
      <c r="AK70" s="201">
        <v>6.31</v>
      </c>
      <c r="AL70" s="201">
        <v>0</v>
      </c>
      <c r="AM70" s="201">
        <v>0</v>
      </c>
      <c r="AN70" s="201">
        <v>0</v>
      </c>
      <c r="AO70" s="201">
        <v>286.39999999999998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21.66</v>
      </c>
      <c r="K71" s="201">
        <v>17.78</v>
      </c>
      <c r="L71" s="201">
        <v>0.38</v>
      </c>
      <c r="M71" s="201">
        <v>2.21</v>
      </c>
      <c r="N71" s="201">
        <v>1.8</v>
      </c>
      <c r="O71" s="201">
        <v>2.5499999999999998</v>
      </c>
      <c r="P71" s="201">
        <v>0.93</v>
      </c>
      <c r="Q71" s="201">
        <v>0.09</v>
      </c>
      <c r="R71" s="201">
        <v>0.32</v>
      </c>
      <c r="S71" s="201">
        <v>0.4</v>
      </c>
      <c r="T71" s="201">
        <v>0</v>
      </c>
      <c r="U71" s="201">
        <v>2.12</v>
      </c>
      <c r="V71" s="201">
        <v>0.32</v>
      </c>
      <c r="W71" s="201">
        <v>0.53</v>
      </c>
      <c r="X71" s="201">
        <v>2.25</v>
      </c>
      <c r="Y71" s="201">
        <v>0</v>
      </c>
      <c r="Z71" s="201">
        <v>2.64</v>
      </c>
      <c r="AA71" s="201">
        <v>1.37</v>
      </c>
      <c r="AB71" s="201">
        <v>0</v>
      </c>
      <c r="AC71" s="201">
        <v>26.38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46.48</v>
      </c>
      <c r="AJ71" s="201">
        <v>0</v>
      </c>
      <c r="AK71" s="201">
        <v>4.7300000000000004</v>
      </c>
      <c r="AL71" s="201">
        <v>0</v>
      </c>
      <c r="AM71" s="201">
        <v>0</v>
      </c>
      <c r="AN71" s="201">
        <v>0</v>
      </c>
      <c r="AO71" s="201">
        <v>286.39999999999998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21.66</v>
      </c>
      <c r="K72" s="201">
        <v>17.78</v>
      </c>
      <c r="L72" s="201">
        <v>0.38</v>
      </c>
      <c r="M72" s="201">
        <v>2.21</v>
      </c>
      <c r="N72" s="201">
        <v>1.8</v>
      </c>
      <c r="O72" s="201">
        <v>2.5499999999999998</v>
      </c>
      <c r="P72" s="201">
        <v>0.93</v>
      </c>
      <c r="Q72" s="201">
        <v>0.09</v>
      </c>
      <c r="R72" s="201">
        <v>0.32</v>
      </c>
      <c r="S72" s="201">
        <v>0.4</v>
      </c>
      <c r="T72" s="201">
        <v>0</v>
      </c>
      <c r="U72" s="201">
        <v>2.12</v>
      </c>
      <c r="V72" s="201">
        <v>0.32</v>
      </c>
      <c r="W72" s="201">
        <v>0.53</v>
      </c>
      <c r="X72" s="201">
        <v>2.25</v>
      </c>
      <c r="Y72" s="201">
        <v>0</v>
      </c>
      <c r="Z72" s="201">
        <v>2.64</v>
      </c>
      <c r="AA72" s="201">
        <v>1.37</v>
      </c>
      <c r="AB72" s="201">
        <v>0</v>
      </c>
      <c r="AC72" s="201">
        <v>25.31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46.48</v>
      </c>
      <c r="AJ72" s="201">
        <v>0</v>
      </c>
      <c r="AK72" s="201">
        <v>4.7300000000000004</v>
      </c>
      <c r="AL72" s="201">
        <v>0</v>
      </c>
      <c r="AM72" s="201">
        <v>0</v>
      </c>
      <c r="AN72" s="201">
        <v>0</v>
      </c>
      <c r="AO72" s="201">
        <v>286.39999999999998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21.66</v>
      </c>
      <c r="K73" s="201">
        <v>17.78</v>
      </c>
      <c r="L73" s="201">
        <v>0.38</v>
      </c>
      <c r="M73" s="201">
        <v>2.21</v>
      </c>
      <c r="N73" s="201">
        <v>1.8</v>
      </c>
      <c r="O73" s="201">
        <v>2.5499999999999998</v>
      </c>
      <c r="P73" s="201">
        <v>0.93</v>
      </c>
      <c r="Q73" s="201">
        <v>0.09</v>
      </c>
      <c r="R73" s="201">
        <v>0.32</v>
      </c>
      <c r="S73" s="201">
        <v>0.4</v>
      </c>
      <c r="T73" s="201">
        <v>0</v>
      </c>
      <c r="U73" s="201">
        <v>2.12</v>
      </c>
      <c r="V73" s="201">
        <v>0.32</v>
      </c>
      <c r="W73" s="201">
        <v>0.53</v>
      </c>
      <c r="X73" s="201">
        <v>2.25</v>
      </c>
      <c r="Y73" s="201">
        <v>0</v>
      </c>
      <c r="Z73" s="201">
        <v>2.64</v>
      </c>
      <c r="AA73" s="201">
        <v>1.37</v>
      </c>
      <c r="AB73" s="201">
        <v>0</v>
      </c>
      <c r="AC73" s="201">
        <v>25.31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45.39</v>
      </c>
      <c r="AJ73" s="201">
        <v>0</v>
      </c>
      <c r="AK73" s="201">
        <v>4.7300000000000004</v>
      </c>
      <c r="AL73" s="201">
        <v>0</v>
      </c>
      <c r="AM73" s="201">
        <v>0</v>
      </c>
      <c r="AN73" s="201">
        <v>0</v>
      </c>
      <c r="AO73" s="201">
        <v>286.39999999999998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21.66</v>
      </c>
      <c r="K74" s="201">
        <v>17.78</v>
      </c>
      <c r="L74" s="201">
        <v>0.38</v>
      </c>
      <c r="M74" s="201">
        <v>2.21</v>
      </c>
      <c r="N74" s="201">
        <v>1.8</v>
      </c>
      <c r="O74" s="201">
        <v>2.5499999999999998</v>
      </c>
      <c r="P74" s="201">
        <v>0.93</v>
      </c>
      <c r="Q74" s="201">
        <v>0.09</v>
      </c>
      <c r="R74" s="201">
        <v>0.32</v>
      </c>
      <c r="S74" s="201">
        <v>0.4</v>
      </c>
      <c r="T74" s="201">
        <v>0</v>
      </c>
      <c r="U74" s="201">
        <v>2.12</v>
      </c>
      <c r="V74" s="201">
        <v>0.32</v>
      </c>
      <c r="W74" s="201">
        <v>0.53</v>
      </c>
      <c r="X74" s="201">
        <v>2.25</v>
      </c>
      <c r="Y74" s="201">
        <v>0</v>
      </c>
      <c r="Z74" s="201">
        <v>2.64</v>
      </c>
      <c r="AA74" s="201">
        <v>1.37</v>
      </c>
      <c r="AB74" s="201">
        <v>0</v>
      </c>
      <c r="AC74" s="201">
        <v>25.31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43.21</v>
      </c>
      <c r="AJ74" s="201">
        <v>0</v>
      </c>
      <c r="AK74" s="201">
        <v>4.7300000000000004</v>
      </c>
      <c r="AL74" s="201">
        <v>0</v>
      </c>
      <c r="AM74" s="201">
        <v>0</v>
      </c>
      <c r="AN74" s="201">
        <v>0</v>
      </c>
      <c r="AO74" s="201">
        <v>286.39999999999998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21.66</v>
      </c>
      <c r="K75" s="201">
        <v>122.65</v>
      </c>
      <c r="L75" s="201">
        <v>0</v>
      </c>
      <c r="M75" s="201">
        <v>2.21</v>
      </c>
      <c r="N75" s="201">
        <v>1.8</v>
      </c>
      <c r="O75" s="201">
        <v>2.5499999999999998</v>
      </c>
      <c r="P75" s="201">
        <v>0.93</v>
      </c>
      <c r="Q75" s="201">
        <v>0.09</v>
      </c>
      <c r="R75" s="201">
        <v>0.32</v>
      </c>
      <c r="S75" s="201">
        <v>0.4</v>
      </c>
      <c r="T75" s="201">
        <v>0</v>
      </c>
      <c r="U75" s="201">
        <v>2.12</v>
      </c>
      <c r="V75" s="201">
        <v>0.32</v>
      </c>
      <c r="W75" s="201">
        <v>0.53</v>
      </c>
      <c r="X75" s="201">
        <v>2.25</v>
      </c>
      <c r="Y75" s="201">
        <v>0</v>
      </c>
      <c r="Z75" s="201">
        <v>2.64</v>
      </c>
      <c r="AA75" s="201">
        <v>1.37</v>
      </c>
      <c r="AB75" s="201">
        <v>0</v>
      </c>
      <c r="AC75" s="201">
        <v>25.31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43.21</v>
      </c>
      <c r="AJ75" s="201">
        <v>0</v>
      </c>
      <c r="AK75" s="201">
        <v>23.62</v>
      </c>
      <c r="AL75" s="201">
        <v>0</v>
      </c>
      <c r="AM75" s="201">
        <v>0</v>
      </c>
      <c r="AN75" s="201">
        <v>0</v>
      </c>
      <c r="AO75" s="201">
        <v>292.62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21.66</v>
      </c>
      <c r="K76" s="201">
        <v>222.75</v>
      </c>
      <c r="L76" s="201">
        <v>0.38</v>
      </c>
      <c r="M76" s="201">
        <v>2.21</v>
      </c>
      <c r="N76" s="201">
        <v>1.8</v>
      </c>
      <c r="O76" s="201">
        <v>2.5499999999999998</v>
      </c>
      <c r="P76" s="201">
        <v>0.93</v>
      </c>
      <c r="Q76" s="201">
        <v>0.09</v>
      </c>
      <c r="R76" s="201">
        <v>0.32</v>
      </c>
      <c r="S76" s="201">
        <v>0.4</v>
      </c>
      <c r="T76" s="201">
        <v>0</v>
      </c>
      <c r="U76" s="201">
        <v>2.12</v>
      </c>
      <c r="V76" s="201">
        <v>0.32</v>
      </c>
      <c r="W76" s="201">
        <v>0.53</v>
      </c>
      <c r="X76" s="201">
        <v>2.25</v>
      </c>
      <c r="Y76" s="201">
        <v>0</v>
      </c>
      <c r="Z76" s="201">
        <v>2.64</v>
      </c>
      <c r="AA76" s="201">
        <v>1.37</v>
      </c>
      <c r="AB76" s="201">
        <v>0</v>
      </c>
      <c r="AC76" s="201">
        <v>25.31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43.21</v>
      </c>
      <c r="AJ76" s="201">
        <v>0</v>
      </c>
      <c r="AK76" s="201">
        <v>23.62</v>
      </c>
      <c r="AL76" s="201">
        <v>0</v>
      </c>
      <c r="AM76" s="201">
        <v>0</v>
      </c>
      <c r="AN76" s="201">
        <v>0</v>
      </c>
      <c r="AO76" s="201">
        <v>292.62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21.66</v>
      </c>
      <c r="K77" s="201">
        <v>242.05</v>
      </c>
      <c r="L77" s="201">
        <v>11.04</v>
      </c>
      <c r="M77" s="201">
        <v>2.21</v>
      </c>
      <c r="N77" s="201">
        <v>1.8</v>
      </c>
      <c r="O77" s="201">
        <v>2.5499999999999998</v>
      </c>
      <c r="P77" s="201">
        <v>0.93</v>
      </c>
      <c r="Q77" s="201">
        <v>0.21</v>
      </c>
      <c r="R77" s="201">
        <v>0.74</v>
      </c>
      <c r="S77" s="201">
        <v>0.92</v>
      </c>
      <c r="T77" s="201">
        <v>0</v>
      </c>
      <c r="U77" s="201">
        <v>2.12</v>
      </c>
      <c r="V77" s="201">
        <v>0.72</v>
      </c>
      <c r="W77" s="201">
        <v>1.21</v>
      </c>
      <c r="X77" s="201">
        <v>5.12</v>
      </c>
      <c r="Y77" s="201">
        <v>0</v>
      </c>
      <c r="Z77" s="201">
        <v>3.54</v>
      </c>
      <c r="AA77" s="201">
        <v>2.13</v>
      </c>
      <c r="AB77" s="201">
        <v>0</v>
      </c>
      <c r="AC77" s="201">
        <v>20.68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41.31</v>
      </c>
      <c r="AJ77" s="201">
        <v>0</v>
      </c>
      <c r="AK77" s="201">
        <v>23.62</v>
      </c>
      <c r="AL77" s="201">
        <v>0</v>
      </c>
      <c r="AM77" s="201">
        <v>0</v>
      </c>
      <c r="AN77" s="201">
        <v>0</v>
      </c>
      <c r="AO77" s="201">
        <v>292.62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21.66</v>
      </c>
      <c r="K78" s="201">
        <v>242.05</v>
      </c>
      <c r="L78" s="201">
        <v>11.04</v>
      </c>
      <c r="M78" s="201">
        <v>2.21</v>
      </c>
      <c r="N78" s="201">
        <v>1.8</v>
      </c>
      <c r="O78" s="201">
        <v>2.5499999999999998</v>
      </c>
      <c r="P78" s="201">
        <v>0.93</v>
      </c>
      <c r="Q78" s="201">
        <v>0.21</v>
      </c>
      <c r="R78" s="201">
        <v>0.74</v>
      </c>
      <c r="S78" s="201">
        <v>0.92</v>
      </c>
      <c r="T78" s="201">
        <v>0</v>
      </c>
      <c r="U78" s="201">
        <v>2.12</v>
      </c>
      <c r="V78" s="201">
        <v>0.72</v>
      </c>
      <c r="W78" s="201">
        <v>1.21</v>
      </c>
      <c r="X78" s="201">
        <v>5.12</v>
      </c>
      <c r="Y78" s="201">
        <v>0</v>
      </c>
      <c r="Z78" s="201">
        <v>3.54</v>
      </c>
      <c r="AA78" s="201">
        <v>2.13</v>
      </c>
      <c r="AB78" s="201">
        <v>0</v>
      </c>
      <c r="AC78" s="201">
        <v>20.68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41.31</v>
      </c>
      <c r="AJ78" s="201">
        <v>0</v>
      </c>
      <c r="AK78" s="201">
        <v>23.62</v>
      </c>
      <c r="AL78" s="201">
        <v>0</v>
      </c>
      <c r="AM78" s="201">
        <v>0</v>
      </c>
      <c r="AN78" s="201">
        <v>0</v>
      </c>
      <c r="AO78" s="201">
        <v>292.62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21.66</v>
      </c>
      <c r="K79" s="201">
        <v>242.05</v>
      </c>
      <c r="L79" s="201">
        <v>11.04</v>
      </c>
      <c r="M79" s="201">
        <v>2.21</v>
      </c>
      <c r="N79" s="201">
        <v>1.8</v>
      </c>
      <c r="O79" s="201">
        <v>2.5499999999999998</v>
      </c>
      <c r="P79" s="201">
        <v>0.93</v>
      </c>
      <c r="Q79" s="201">
        <v>0.25</v>
      </c>
      <c r="R79" s="201">
        <v>4.4800000000000004</v>
      </c>
      <c r="S79" s="201">
        <v>7.73</v>
      </c>
      <c r="T79" s="201">
        <v>0</v>
      </c>
      <c r="U79" s="201">
        <v>2.12</v>
      </c>
      <c r="V79" s="201">
        <v>9.1</v>
      </c>
      <c r="W79" s="201">
        <v>10.45</v>
      </c>
      <c r="X79" s="201">
        <v>50.31</v>
      </c>
      <c r="Y79" s="201">
        <v>0</v>
      </c>
      <c r="Z79" s="201">
        <v>3.54</v>
      </c>
      <c r="AA79" s="201">
        <v>2.13</v>
      </c>
      <c r="AB79" s="201">
        <v>0</v>
      </c>
      <c r="AC79" s="201">
        <v>20.68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41.31</v>
      </c>
      <c r="AJ79" s="201">
        <v>0</v>
      </c>
      <c r="AK79" s="201">
        <v>23.62</v>
      </c>
      <c r="AL79" s="201">
        <v>0</v>
      </c>
      <c r="AM79" s="201">
        <v>0</v>
      </c>
      <c r="AN79" s="201">
        <v>0</v>
      </c>
      <c r="AO79" s="201">
        <v>292.62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21.66</v>
      </c>
      <c r="K80" s="201">
        <v>242.05</v>
      </c>
      <c r="L80" s="201">
        <v>11.04</v>
      </c>
      <c r="M80" s="201">
        <v>2.21</v>
      </c>
      <c r="N80" s="201">
        <v>1.8</v>
      </c>
      <c r="O80" s="201">
        <v>2.5499999999999998</v>
      </c>
      <c r="P80" s="201">
        <v>0.93</v>
      </c>
      <c r="Q80" s="201">
        <v>0.25</v>
      </c>
      <c r="R80" s="201">
        <v>4.4800000000000004</v>
      </c>
      <c r="S80" s="201">
        <v>7.73</v>
      </c>
      <c r="T80" s="201">
        <v>0</v>
      </c>
      <c r="U80" s="201">
        <v>2.12</v>
      </c>
      <c r="V80" s="201">
        <v>9.1</v>
      </c>
      <c r="W80" s="201">
        <v>10.45</v>
      </c>
      <c r="X80" s="201">
        <v>50.31</v>
      </c>
      <c r="Y80" s="201">
        <v>0</v>
      </c>
      <c r="Z80" s="201">
        <v>3.54</v>
      </c>
      <c r="AA80" s="201">
        <v>2.13</v>
      </c>
      <c r="AB80" s="201">
        <v>0</v>
      </c>
      <c r="AC80" s="201">
        <v>20.68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41.31</v>
      </c>
      <c r="AJ80" s="201">
        <v>0</v>
      </c>
      <c r="AK80" s="201">
        <v>23.62</v>
      </c>
      <c r="AL80" s="201">
        <v>0</v>
      </c>
      <c r="AM80" s="201">
        <v>0</v>
      </c>
      <c r="AN80" s="201">
        <v>0</v>
      </c>
      <c r="AO80" s="201">
        <v>292.62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21.66</v>
      </c>
      <c r="K81" s="201">
        <v>242.05</v>
      </c>
      <c r="L81" s="201">
        <v>11.04</v>
      </c>
      <c r="M81" s="201">
        <v>2.21</v>
      </c>
      <c r="N81" s="201">
        <v>1.8</v>
      </c>
      <c r="O81" s="201">
        <v>2.5499999999999998</v>
      </c>
      <c r="P81" s="201">
        <v>0.93</v>
      </c>
      <c r="Q81" s="201">
        <v>0.21</v>
      </c>
      <c r="R81" s="201">
        <v>4.4800000000000004</v>
      </c>
      <c r="S81" s="201">
        <v>7.73</v>
      </c>
      <c r="T81" s="201">
        <v>0</v>
      </c>
      <c r="U81" s="201">
        <v>2.12</v>
      </c>
      <c r="V81" s="201">
        <v>9.1</v>
      </c>
      <c r="W81" s="201">
        <v>10.45</v>
      </c>
      <c r="X81" s="201">
        <v>50.31</v>
      </c>
      <c r="Y81" s="201">
        <v>0</v>
      </c>
      <c r="Z81" s="201">
        <v>32.020000000000003</v>
      </c>
      <c r="AA81" s="201">
        <v>20.309999999999999</v>
      </c>
      <c r="AB81" s="201">
        <v>0</v>
      </c>
      <c r="AC81" s="201">
        <v>20.68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41.31</v>
      </c>
      <c r="AJ81" s="201">
        <v>0</v>
      </c>
      <c r="AK81" s="201">
        <v>23.62</v>
      </c>
      <c r="AL81" s="201">
        <v>0</v>
      </c>
      <c r="AM81" s="201">
        <v>0</v>
      </c>
      <c r="AN81" s="201">
        <v>0</v>
      </c>
      <c r="AO81" s="201">
        <v>292.62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21.66</v>
      </c>
      <c r="K82" s="201">
        <v>242.05</v>
      </c>
      <c r="L82" s="201">
        <v>11.04</v>
      </c>
      <c r="M82" s="201">
        <v>2.21</v>
      </c>
      <c r="N82" s="201">
        <v>1.8</v>
      </c>
      <c r="O82" s="201">
        <v>2.5499999999999998</v>
      </c>
      <c r="P82" s="201">
        <v>0.93</v>
      </c>
      <c r="Q82" s="201">
        <v>0.21</v>
      </c>
      <c r="R82" s="201">
        <v>4.4800000000000004</v>
      </c>
      <c r="S82" s="201">
        <v>7.73</v>
      </c>
      <c r="T82" s="201">
        <v>0</v>
      </c>
      <c r="U82" s="201">
        <v>2.12</v>
      </c>
      <c r="V82" s="201">
        <v>9.1</v>
      </c>
      <c r="W82" s="201">
        <v>10.45</v>
      </c>
      <c r="X82" s="201">
        <v>50.31</v>
      </c>
      <c r="Y82" s="201">
        <v>0</v>
      </c>
      <c r="Z82" s="201">
        <v>32.020000000000003</v>
      </c>
      <c r="AA82" s="201">
        <v>20.309999999999999</v>
      </c>
      <c r="AB82" s="201">
        <v>0</v>
      </c>
      <c r="AC82" s="201">
        <v>20.68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41.31</v>
      </c>
      <c r="AJ82" s="201">
        <v>0</v>
      </c>
      <c r="AK82" s="201">
        <v>23.62</v>
      </c>
      <c r="AL82" s="201">
        <v>0</v>
      </c>
      <c r="AM82" s="201">
        <v>0</v>
      </c>
      <c r="AN82" s="201">
        <v>0</v>
      </c>
      <c r="AO82" s="201">
        <v>292.62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21.66</v>
      </c>
      <c r="K83" s="201">
        <v>242.05</v>
      </c>
      <c r="L83" s="201">
        <v>11.04</v>
      </c>
      <c r="M83" s="201">
        <v>2.21</v>
      </c>
      <c r="N83" s="201">
        <v>1.8</v>
      </c>
      <c r="O83" s="201">
        <v>2.5499999999999998</v>
      </c>
      <c r="P83" s="201">
        <v>0.93</v>
      </c>
      <c r="Q83" s="201">
        <v>0.21</v>
      </c>
      <c r="R83" s="201">
        <v>4.4800000000000004</v>
      </c>
      <c r="S83" s="201">
        <v>7.73</v>
      </c>
      <c r="T83" s="201">
        <v>0</v>
      </c>
      <c r="U83" s="201">
        <v>2.12</v>
      </c>
      <c r="V83" s="201">
        <v>9.1</v>
      </c>
      <c r="W83" s="201">
        <v>10.45</v>
      </c>
      <c r="X83" s="201">
        <v>50.31</v>
      </c>
      <c r="Y83" s="201">
        <v>0</v>
      </c>
      <c r="Z83" s="201">
        <v>32.020000000000003</v>
      </c>
      <c r="AA83" s="201">
        <v>20.309999999999999</v>
      </c>
      <c r="AB83" s="201">
        <v>0</v>
      </c>
      <c r="AC83" s="201">
        <v>21.32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41.31</v>
      </c>
      <c r="AJ83" s="201">
        <v>0</v>
      </c>
      <c r="AK83" s="201">
        <v>23.62</v>
      </c>
      <c r="AL83" s="201">
        <v>0</v>
      </c>
      <c r="AM83" s="201">
        <v>0</v>
      </c>
      <c r="AN83" s="201">
        <v>0</v>
      </c>
      <c r="AO83" s="201">
        <v>292.62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21.66</v>
      </c>
      <c r="K84" s="201">
        <v>242.05</v>
      </c>
      <c r="L84" s="201">
        <v>11.04</v>
      </c>
      <c r="M84" s="201">
        <v>2.21</v>
      </c>
      <c r="N84" s="201">
        <v>1.8</v>
      </c>
      <c r="O84" s="201">
        <v>2.5499999999999998</v>
      </c>
      <c r="P84" s="201">
        <v>0.93</v>
      </c>
      <c r="Q84" s="201">
        <v>0.21</v>
      </c>
      <c r="R84" s="201">
        <v>4.4800000000000004</v>
      </c>
      <c r="S84" s="201">
        <v>7.73</v>
      </c>
      <c r="T84" s="201">
        <v>0</v>
      </c>
      <c r="U84" s="201">
        <v>2.12</v>
      </c>
      <c r="V84" s="201">
        <v>9.1</v>
      </c>
      <c r="W84" s="201">
        <v>10.45</v>
      </c>
      <c r="X84" s="201">
        <v>50.31</v>
      </c>
      <c r="Y84" s="201">
        <v>0</v>
      </c>
      <c r="Z84" s="201">
        <v>32.020000000000003</v>
      </c>
      <c r="AA84" s="201">
        <v>20.309999999999999</v>
      </c>
      <c r="AB84" s="201">
        <v>0</v>
      </c>
      <c r="AC84" s="201">
        <v>21.32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41.31</v>
      </c>
      <c r="AJ84" s="201">
        <v>0</v>
      </c>
      <c r="AK84" s="201">
        <v>23.62</v>
      </c>
      <c r="AL84" s="201">
        <v>0</v>
      </c>
      <c r="AM84" s="201">
        <v>0</v>
      </c>
      <c r="AN84" s="201">
        <v>0</v>
      </c>
      <c r="AO84" s="201">
        <v>292.62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21.66</v>
      </c>
      <c r="K85" s="201">
        <v>242.05</v>
      </c>
      <c r="L85" s="201">
        <v>11.04</v>
      </c>
      <c r="M85" s="201">
        <v>2.21</v>
      </c>
      <c r="N85" s="201">
        <v>1.8</v>
      </c>
      <c r="O85" s="201">
        <v>2.5499999999999998</v>
      </c>
      <c r="P85" s="201">
        <v>0.93</v>
      </c>
      <c r="Q85" s="201">
        <v>0.21</v>
      </c>
      <c r="R85" s="201">
        <v>4.4800000000000004</v>
      </c>
      <c r="S85" s="201">
        <v>7.73</v>
      </c>
      <c r="T85" s="201">
        <v>0</v>
      </c>
      <c r="U85" s="201">
        <v>2.12</v>
      </c>
      <c r="V85" s="201">
        <v>9.1</v>
      </c>
      <c r="W85" s="201">
        <v>10.45</v>
      </c>
      <c r="X85" s="201">
        <v>50.31</v>
      </c>
      <c r="Y85" s="201">
        <v>0</v>
      </c>
      <c r="Z85" s="201">
        <v>32.020000000000003</v>
      </c>
      <c r="AA85" s="201">
        <v>20.309999999999999</v>
      </c>
      <c r="AB85" s="201">
        <v>0</v>
      </c>
      <c r="AC85" s="201">
        <v>21.32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41.31</v>
      </c>
      <c r="AJ85" s="201">
        <v>0</v>
      </c>
      <c r="AK85" s="201">
        <v>23.62</v>
      </c>
      <c r="AL85" s="201">
        <v>0</v>
      </c>
      <c r="AM85" s="201">
        <v>0</v>
      </c>
      <c r="AN85" s="201">
        <v>0</v>
      </c>
      <c r="AO85" s="201">
        <v>292.62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21.66</v>
      </c>
      <c r="K86" s="201">
        <v>242.05</v>
      </c>
      <c r="L86" s="201">
        <v>11.04</v>
      </c>
      <c r="M86" s="201">
        <v>2.21</v>
      </c>
      <c r="N86" s="201">
        <v>1.8</v>
      </c>
      <c r="O86" s="201">
        <v>2.5499999999999998</v>
      </c>
      <c r="P86" s="201">
        <v>0.93</v>
      </c>
      <c r="Q86" s="201">
        <v>0.21</v>
      </c>
      <c r="R86" s="201">
        <v>4.4800000000000004</v>
      </c>
      <c r="S86" s="201">
        <v>7.73</v>
      </c>
      <c r="T86" s="201">
        <v>0</v>
      </c>
      <c r="U86" s="201">
        <v>2.12</v>
      </c>
      <c r="V86" s="201">
        <v>9.1</v>
      </c>
      <c r="W86" s="201">
        <v>10.45</v>
      </c>
      <c r="X86" s="201">
        <v>50.31</v>
      </c>
      <c r="Y86" s="201">
        <v>0</v>
      </c>
      <c r="Z86" s="201">
        <v>32.020000000000003</v>
      </c>
      <c r="AA86" s="201">
        <v>20.309999999999999</v>
      </c>
      <c r="AB86" s="201">
        <v>0</v>
      </c>
      <c r="AC86" s="201">
        <v>21.32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41.31</v>
      </c>
      <c r="AJ86" s="201">
        <v>0</v>
      </c>
      <c r="AK86" s="201">
        <v>23.62</v>
      </c>
      <c r="AL86" s="201">
        <v>0</v>
      </c>
      <c r="AM86" s="201">
        <v>0</v>
      </c>
      <c r="AN86" s="201">
        <v>0</v>
      </c>
      <c r="AO86" s="201">
        <v>292.62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21.66</v>
      </c>
      <c r="K87" s="201">
        <v>242.05</v>
      </c>
      <c r="L87" s="201">
        <v>11.04</v>
      </c>
      <c r="M87" s="201">
        <v>2.21</v>
      </c>
      <c r="N87" s="201">
        <v>1.8</v>
      </c>
      <c r="O87" s="201">
        <v>2.5499999999999998</v>
      </c>
      <c r="P87" s="201">
        <v>0.93</v>
      </c>
      <c r="Q87" s="201">
        <v>0.21</v>
      </c>
      <c r="R87" s="201">
        <v>4.4800000000000004</v>
      </c>
      <c r="S87" s="201">
        <v>7.73</v>
      </c>
      <c r="T87" s="201">
        <v>0</v>
      </c>
      <c r="U87" s="201">
        <v>2.12</v>
      </c>
      <c r="V87" s="201">
        <v>9.1</v>
      </c>
      <c r="W87" s="201">
        <v>10.45</v>
      </c>
      <c r="X87" s="201">
        <v>50.31</v>
      </c>
      <c r="Y87" s="201">
        <v>0</v>
      </c>
      <c r="Z87" s="201">
        <v>32.020000000000003</v>
      </c>
      <c r="AA87" s="201">
        <v>20.309999999999999</v>
      </c>
      <c r="AB87" s="201">
        <v>0</v>
      </c>
      <c r="AC87" s="201">
        <v>21.32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41.31</v>
      </c>
      <c r="AJ87" s="201">
        <v>0</v>
      </c>
      <c r="AK87" s="201">
        <v>23.62</v>
      </c>
      <c r="AL87" s="201">
        <v>0</v>
      </c>
      <c r="AM87" s="201">
        <v>0</v>
      </c>
      <c r="AN87" s="201">
        <v>0</v>
      </c>
      <c r="AO87" s="201">
        <v>292.62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21.66</v>
      </c>
      <c r="K88" s="201">
        <v>242.05</v>
      </c>
      <c r="L88" s="201">
        <v>11.04</v>
      </c>
      <c r="M88" s="201">
        <v>2.21</v>
      </c>
      <c r="N88" s="201">
        <v>1.8</v>
      </c>
      <c r="O88" s="201">
        <v>2.5499999999999998</v>
      </c>
      <c r="P88" s="201">
        <v>0.93</v>
      </c>
      <c r="Q88" s="201">
        <v>0.21</v>
      </c>
      <c r="R88" s="201">
        <v>4.4800000000000004</v>
      </c>
      <c r="S88" s="201">
        <v>7.73</v>
      </c>
      <c r="T88" s="201">
        <v>0</v>
      </c>
      <c r="U88" s="201">
        <v>2.12</v>
      </c>
      <c r="V88" s="201">
        <v>9.1</v>
      </c>
      <c r="W88" s="201">
        <v>10.45</v>
      </c>
      <c r="X88" s="201">
        <v>50.31</v>
      </c>
      <c r="Y88" s="201">
        <v>0</v>
      </c>
      <c r="Z88" s="201">
        <v>32.020000000000003</v>
      </c>
      <c r="AA88" s="201">
        <v>20.309999999999999</v>
      </c>
      <c r="AB88" s="201">
        <v>0</v>
      </c>
      <c r="AC88" s="201">
        <v>21.32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41.31</v>
      </c>
      <c r="AJ88" s="201">
        <v>0</v>
      </c>
      <c r="AK88" s="201">
        <v>23.62</v>
      </c>
      <c r="AL88" s="201">
        <v>0</v>
      </c>
      <c r="AM88" s="201">
        <v>0</v>
      </c>
      <c r="AN88" s="201">
        <v>0</v>
      </c>
      <c r="AO88" s="201">
        <v>292.62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21.66</v>
      </c>
      <c r="K89" s="201">
        <v>242.05</v>
      </c>
      <c r="L89" s="201">
        <v>11.04</v>
      </c>
      <c r="M89" s="201">
        <v>2.21</v>
      </c>
      <c r="N89" s="201">
        <v>1.8</v>
      </c>
      <c r="O89" s="201">
        <v>2.5499999999999998</v>
      </c>
      <c r="P89" s="201">
        <v>0.93</v>
      </c>
      <c r="Q89" s="201">
        <v>0.21</v>
      </c>
      <c r="R89" s="201">
        <v>4.4800000000000004</v>
      </c>
      <c r="S89" s="201">
        <v>7.73</v>
      </c>
      <c r="T89" s="201">
        <v>0</v>
      </c>
      <c r="U89" s="201">
        <v>2.12</v>
      </c>
      <c r="V89" s="201">
        <v>9.1</v>
      </c>
      <c r="W89" s="201">
        <v>10.45</v>
      </c>
      <c r="X89" s="201">
        <v>50.31</v>
      </c>
      <c r="Y89" s="201">
        <v>0</v>
      </c>
      <c r="Z89" s="201">
        <v>32.020000000000003</v>
      </c>
      <c r="AA89" s="201">
        <v>20.309999999999999</v>
      </c>
      <c r="AB89" s="201">
        <v>0</v>
      </c>
      <c r="AC89" s="201">
        <v>25.58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42.74</v>
      </c>
      <c r="AJ89" s="201">
        <v>0</v>
      </c>
      <c r="AK89" s="201">
        <v>23.62</v>
      </c>
      <c r="AL89" s="201">
        <v>0</v>
      </c>
      <c r="AM89" s="201">
        <v>0</v>
      </c>
      <c r="AN89" s="201">
        <v>0</v>
      </c>
      <c r="AO89" s="201">
        <v>292.62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21.66</v>
      </c>
      <c r="K90" s="201">
        <v>242.05</v>
      </c>
      <c r="L90" s="201">
        <v>11.04</v>
      </c>
      <c r="M90" s="201">
        <v>2.21</v>
      </c>
      <c r="N90" s="201">
        <v>1.8</v>
      </c>
      <c r="O90" s="201">
        <v>2.5499999999999998</v>
      </c>
      <c r="P90" s="201">
        <v>0.93</v>
      </c>
      <c r="Q90" s="201">
        <v>0.21</v>
      </c>
      <c r="R90" s="201">
        <v>4.4800000000000004</v>
      </c>
      <c r="S90" s="201">
        <v>7.73</v>
      </c>
      <c r="T90" s="201">
        <v>0</v>
      </c>
      <c r="U90" s="201">
        <v>2.12</v>
      </c>
      <c r="V90" s="201">
        <v>9.1</v>
      </c>
      <c r="W90" s="201">
        <v>10.45</v>
      </c>
      <c r="X90" s="201">
        <v>50.31</v>
      </c>
      <c r="Y90" s="201">
        <v>0</v>
      </c>
      <c r="Z90" s="201">
        <v>32.020000000000003</v>
      </c>
      <c r="AA90" s="201">
        <v>20.309999999999999</v>
      </c>
      <c r="AB90" s="201">
        <v>0</v>
      </c>
      <c r="AC90" s="201">
        <v>25.58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44.03</v>
      </c>
      <c r="AJ90" s="201">
        <v>0</v>
      </c>
      <c r="AK90" s="201">
        <v>23.62</v>
      </c>
      <c r="AL90" s="201">
        <v>0</v>
      </c>
      <c r="AM90" s="201">
        <v>0</v>
      </c>
      <c r="AN90" s="201">
        <v>0</v>
      </c>
      <c r="AO90" s="201">
        <v>292.62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21.66</v>
      </c>
      <c r="K91" s="201">
        <v>242.05</v>
      </c>
      <c r="L91" s="201">
        <v>11.04</v>
      </c>
      <c r="M91" s="201">
        <v>2.21</v>
      </c>
      <c r="N91" s="201">
        <v>1.8</v>
      </c>
      <c r="O91" s="201">
        <v>2.5499999999999998</v>
      </c>
      <c r="P91" s="201">
        <v>0.93</v>
      </c>
      <c r="Q91" s="201">
        <v>0.21</v>
      </c>
      <c r="R91" s="201">
        <v>4.4800000000000004</v>
      </c>
      <c r="S91" s="201">
        <v>7.73</v>
      </c>
      <c r="T91" s="201">
        <v>0</v>
      </c>
      <c r="U91" s="201">
        <v>2.12</v>
      </c>
      <c r="V91" s="201">
        <v>9.1</v>
      </c>
      <c r="W91" s="201">
        <v>10.45</v>
      </c>
      <c r="X91" s="201">
        <v>50.31</v>
      </c>
      <c r="Y91" s="201">
        <v>0</v>
      </c>
      <c r="Z91" s="201">
        <v>32.020000000000003</v>
      </c>
      <c r="AA91" s="201">
        <v>20.309999999999999</v>
      </c>
      <c r="AB91" s="201">
        <v>0</v>
      </c>
      <c r="AC91" s="201">
        <v>21.33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43.3</v>
      </c>
      <c r="AJ91" s="201">
        <v>0</v>
      </c>
      <c r="AK91" s="201">
        <v>23.62</v>
      </c>
      <c r="AL91" s="201">
        <v>0</v>
      </c>
      <c r="AM91" s="201">
        <v>0</v>
      </c>
      <c r="AN91" s="201">
        <v>0</v>
      </c>
      <c r="AO91" s="201">
        <v>292.62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21.66</v>
      </c>
      <c r="K92" s="201">
        <v>242.05</v>
      </c>
      <c r="L92" s="201">
        <v>11.04</v>
      </c>
      <c r="M92" s="201">
        <v>2.21</v>
      </c>
      <c r="N92" s="201">
        <v>1.8</v>
      </c>
      <c r="O92" s="201">
        <v>2.5499999999999998</v>
      </c>
      <c r="P92" s="201">
        <v>0.93</v>
      </c>
      <c r="Q92" s="201">
        <v>0.21</v>
      </c>
      <c r="R92" s="201">
        <v>4.4800000000000004</v>
      </c>
      <c r="S92" s="201">
        <v>7.73</v>
      </c>
      <c r="T92" s="201">
        <v>0</v>
      </c>
      <c r="U92" s="201">
        <v>2.12</v>
      </c>
      <c r="V92" s="201">
        <v>9.1</v>
      </c>
      <c r="W92" s="201">
        <v>10.45</v>
      </c>
      <c r="X92" s="201">
        <v>50.31</v>
      </c>
      <c r="Y92" s="201">
        <v>0</v>
      </c>
      <c r="Z92" s="201">
        <v>32.020000000000003</v>
      </c>
      <c r="AA92" s="201">
        <v>20.309999999999999</v>
      </c>
      <c r="AB92" s="201">
        <v>0</v>
      </c>
      <c r="AC92" s="201">
        <v>21.33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41.31</v>
      </c>
      <c r="AJ92" s="201">
        <v>0</v>
      </c>
      <c r="AK92" s="201">
        <v>23.62</v>
      </c>
      <c r="AL92" s="201">
        <v>0</v>
      </c>
      <c r="AM92" s="201">
        <v>0</v>
      </c>
      <c r="AN92" s="201">
        <v>0</v>
      </c>
      <c r="AO92" s="201">
        <v>292.62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21.66</v>
      </c>
      <c r="K93" s="201">
        <v>242.05</v>
      </c>
      <c r="L93" s="201">
        <v>11.04</v>
      </c>
      <c r="M93" s="201">
        <v>2.21</v>
      </c>
      <c r="N93" s="201">
        <v>1.8</v>
      </c>
      <c r="O93" s="201">
        <v>2.5499999999999998</v>
      </c>
      <c r="P93" s="201">
        <v>0.94</v>
      </c>
      <c r="Q93" s="201">
        <v>0.21</v>
      </c>
      <c r="R93" s="201">
        <v>4.4800000000000004</v>
      </c>
      <c r="S93" s="201">
        <v>7.73</v>
      </c>
      <c r="T93" s="201">
        <v>0</v>
      </c>
      <c r="U93" s="201">
        <v>2.12</v>
      </c>
      <c r="V93" s="201">
        <v>9.1</v>
      </c>
      <c r="W93" s="201">
        <v>10.45</v>
      </c>
      <c r="X93" s="201">
        <v>50.31</v>
      </c>
      <c r="Y93" s="201">
        <v>0</v>
      </c>
      <c r="Z93" s="201">
        <v>32.020000000000003</v>
      </c>
      <c r="AA93" s="201">
        <v>20.309999999999999</v>
      </c>
      <c r="AB93" s="201">
        <v>0</v>
      </c>
      <c r="AC93" s="201">
        <v>21.33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41.31</v>
      </c>
      <c r="AJ93" s="201">
        <v>0</v>
      </c>
      <c r="AK93" s="201">
        <v>23.62</v>
      </c>
      <c r="AL93" s="201">
        <v>0</v>
      </c>
      <c r="AM93" s="201">
        <v>0</v>
      </c>
      <c r="AN93" s="201">
        <v>0</v>
      </c>
      <c r="AO93" s="201">
        <v>292.62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21.66</v>
      </c>
      <c r="K94" s="201">
        <v>242.05</v>
      </c>
      <c r="L94" s="201">
        <v>11.04</v>
      </c>
      <c r="M94" s="201">
        <v>2.21</v>
      </c>
      <c r="N94" s="201">
        <v>1.8</v>
      </c>
      <c r="O94" s="201">
        <v>2.5499999999999998</v>
      </c>
      <c r="P94" s="201">
        <v>0.94</v>
      </c>
      <c r="Q94" s="201">
        <v>0.21</v>
      </c>
      <c r="R94" s="201">
        <v>4.4800000000000004</v>
      </c>
      <c r="S94" s="201">
        <v>7.73</v>
      </c>
      <c r="T94" s="201">
        <v>0</v>
      </c>
      <c r="U94" s="201">
        <v>2.12</v>
      </c>
      <c r="V94" s="201">
        <v>9.1</v>
      </c>
      <c r="W94" s="201">
        <v>10.45</v>
      </c>
      <c r="X94" s="201">
        <v>50.31</v>
      </c>
      <c r="Y94" s="201">
        <v>0</v>
      </c>
      <c r="Z94" s="201">
        <v>32.020000000000003</v>
      </c>
      <c r="AA94" s="201">
        <v>20.309999999999999</v>
      </c>
      <c r="AB94" s="201">
        <v>0</v>
      </c>
      <c r="AC94" s="201">
        <v>21.33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41.31</v>
      </c>
      <c r="AJ94" s="201">
        <v>0</v>
      </c>
      <c r="AK94" s="201">
        <v>23.62</v>
      </c>
      <c r="AL94" s="201">
        <v>0</v>
      </c>
      <c r="AM94" s="201">
        <v>0</v>
      </c>
      <c r="AN94" s="201">
        <v>0</v>
      </c>
      <c r="AO94" s="201">
        <v>292.62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21.66</v>
      </c>
      <c r="K95" s="201">
        <v>242.05</v>
      </c>
      <c r="L95" s="201">
        <v>11.04</v>
      </c>
      <c r="M95" s="201">
        <v>2.21</v>
      </c>
      <c r="N95" s="201">
        <v>1.8</v>
      </c>
      <c r="O95" s="201">
        <v>2.5499999999999998</v>
      </c>
      <c r="P95" s="201">
        <v>0.94</v>
      </c>
      <c r="Q95" s="201">
        <v>0.21</v>
      </c>
      <c r="R95" s="201">
        <v>4.4800000000000004</v>
      </c>
      <c r="S95" s="201">
        <v>7.73</v>
      </c>
      <c r="T95" s="201">
        <v>0</v>
      </c>
      <c r="U95" s="201">
        <v>2.12</v>
      </c>
      <c r="V95" s="201">
        <v>9.1</v>
      </c>
      <c r="W95" s="201">
        <v>10.45</v>
      </c>
      <c r="X95" s="201">
        <v>50.31</v>
      </c>
      <c r="Y95" s="201">
        <v>0</v>
      </c>
      <c r="Z95" s="201">
        <v>32.020000000000003</v>
      </c>
      <c r="AA95" s="201">
        <v>20.309999999999999</v>
      </c>
      <c r="AB95" s="201">
        <v>0</v>
      </c>
      <c r="AC95" s="201">
        <v>21.33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41.31</v>
      </c>
      <c r="AJ95" s="201">
        <v>0</v>
      </c>
      <c r="AK95" s="201">
        <v>23.62</v>
      </c>
      <c r="AL95" s="201">
        <v>0</v>
      </c>
      <c r="AM95" s="201">
        <v>0</v>
      </c>
      <c r="AN95" s="201">
        <v>0</v>
      </c>
      <c r="AO95" s="201">
        <v>292.62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21.66</v>
      </c>
      <c r="K96" s="201">
        <v>242.05</v>
      </c>
      <c r="L96" s="201">
        <v>11.04</v>
      </c>
      <c r="M96" s="201">
        <v>2.21</v>
      </c>
      <c r="N96" s="201">
        <v>1.8</v>
      </c>
      <c r="O96" s="201">
        <v>2.5499999999999998</v>
      </c>
      <c r="P96" s="201">
        <v>0.94</v>
      </c>
      <c r="Q96" s="201">
        <v>0.21</v>
      </c>
      <c r="R96" s="201">
        <v>4.4800000000000004</v>
      </c>
      <c r="S96" s="201">
        <v>7.73</v>
      </c>
      <c r="T96" s="201">
        <v>0</v>
      </c>
      <c r="U96" s="201">
        <v>2.12</v>
      </c>
      <c r="V96" s="201">
        <v>9.1</v>
      </c>
      <c r="W96" s="201">
        <v>10.45</v>
      </c>
      <c r="X96" s="201">
        <v>50.31</v>
      </c>
      <c r="Y96" s="201">
        <v>0</v>
      </c>
      <c r="Z96" s="201">
        <v>32.020000000000003</v>
      </c>
      <c r="AA96" s="201">
        <v>20.309999999999999</v>
      </c>
      <c r="AB96" s="201">
        <v>0</v>
      </c>
      <c r="AC96" s="201">
        <v>21.33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41.31</v>
      </c>
      <c r="AJ96" s="201">
        <v>0</v>
      </c>
      <c r="AK96" s="201">
        <v>23.62</v>
      </c>
      <c r="AL96" s="201">
        <v>0</v>
      </c>
      <c r="AM96" s="201">
        <v>0</v>
      </c>
      <c r="AN96" s="201">
        <v>0</v>
      </c>
      <c r="AO96" s="201">
        <v>292.62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21.66</v>
      </c>
      <c r="K97" s="201">
        <v>242.05</v>
      </c>
      <c r="L97" s="201">
        <v>11.04</v>
      </c>
      <c r="M97" s="201">
        <v>2.21</v>
      </c>
      <c r="N97" s="201">
        <v>1.8</v>
      </c>
      <c r="O97" s="201">
        <v>2.5499999999999998</v>
      </c>
      <c r="P97" s="201">
        <v>0.94</v>
      </c>
      <c r="Q97" s="201">
        <v>0.21</v>
      </c>
      <c r="R97" s="201">
        <v>4.4800000000000004</v>
      </c>
      <c r="S97" s="201">
        <v>7.73</v>
      </c>
      <c r="T97" s="201">
        <v>0</v>
      </c>
      <c r="U97" s="201">
        <v>2.12</v>
      </c>
      <c r="V97" s="201">
        <v>9.1</v>
      </c>
      <c r="W97" s="201">
        <v>10.45</v>
      </c>
      <c r="X97" s="201">
        <v>50.31</v>
      </c>
      <c r="Y97" s="201">
        <v>0</v>
      </c>
      <c r="Z97" s="201">
        <v>32.020000000000003</v>
      </c>
      <c r="AA97" s="201">
        <v>20.309999999999999</v>
      </c>
      <c r="AB97" s="201">
        <v>0</v>
      </c>
      <c r="AC97" s="201">
        <v>21.33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43.3</v>
      </c>
      <c r="AJ97" s="201">
        <v>0</v>
      </c>
      <c r="AK97" s="201">
        <v>23.62</v>
      </c>
      <c r="AL97" s="201">
        <v>0</v>
      </c>
      <c r="AM97" s="201">
        <v>0</v>
      </c>
      <c r="AN97" s="201">
        <v>0</v>
      </c>
      <c r="AO97" s="201">
        <v>292.62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21.66</v>
      </c>
      <c r="K98" s="201">
        <v>242.05</v>
      </c>
      <c r="L98" s="201">
        <v>11.04</v>
      </c>
      <c r="M98" s="201">
        <v>2.21</v>
      </c>
      <c r="N98" s="201">
        <v>1.8</v>
      </c>
      <c r="O98" s="201">
        <v>2.5499999999999998</v>
      </c>
      <c r="P98" s="201">
        <v>0.94</v>
      </c>
      <c r="Q98" s="201">
        <v>0.21</v>
      </c>
      <c r="R98" s="201">
        <v>4.4800000000000004</v>
      </c>
      <c r="S98" s="201">
        <v>7.73</v>
      </c>
      <c r="T98" s="201">
        <v>0</v>
      </c>
      <c r="U98" s="201">
        <v>2.12</v>
      </c>
      <c r="V98" s="201">
        <v>9.1</v>
      </c>
      <c r="W98" s="201">
        <v>10.45</v>
      </c>
      <c r="X98" s="201">
        <v>50.31</v>
      </c>
      <c r="Y98" s="201">
        <v>0</v>
      </c>
      <c r="Z98" s="201">
        <v>32.020000000000003</v>
      </c>
      <c r="AA98" s="201">
        <v>20.309999999999999</v>
      </c>
      <c r="AB98" s="201">
        <v>0</v>
      </c>
      <c r="AC98" s="201">
        <v>21.33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41.31</v>
      </c>
      <c r="AJ98" s="201">
        <v>0</v>
      </c>
      <c r="AK98" s="201">
        <v>23.62</v>
      </c>
      <c r="AL98" s="201">
        <v>0</v>
      </c>
      <c r="AM98" s="201">
        <v>0</v>
      </c>
      <c r="AN98" s="201">
        <v>0</v>
      </c>
      <c r="AO98" s="201">
        <v>292.62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0.54220500000000049</v>
      </c>
      <c r="K99">
        <f t="shared" si="0"/>
        <v>3.326659999999996</v>
      </c>
      <c r="L99">
        <f t="shared" si="0"/>
        <v>6.7654999999999979E-2</v>
      </c>
      <c r="M99">
        <f t="shared" si="0"/>
        <v>5.3040000000000032E-2</v>
      </c>
      <c r="N99">
        <f t="shared" si="0"/>
        <v>4.320000000000003E-2</v>
      </c>
      <c r="O99">
        <f t="shared" si="0"/>
        <v>6.1200000000000102E-2</v>
      </c>
      <c r="P99">
        <f t="shared" si="0"/>
        <v>2.2645000000000033E-2</v>
      </c>
      <c r="Q99">
        <f t="shared" si="0"/>
        <v>2.5550000000000008E-3</v>
      </c>
      <c r="R99">
        <f t="shared" si="0"/>
        <v>3.1412500000000017E-2</v>
      </c>
      <c r="S99">
        <f t="shared" si="0"/>
        <v>4.6512499999999984E-2</v>
      </c>
      <c r="T99">
        <f t="shared" si="0"/>
        <v>0</v>
      </c>
      <c r="U99">
        <f t="shared" si="0"/>
        <v>5.0880000000000064E-2</v>
      </c>
      <c r="V99">
        <f t="shared" si="0"/>
        <v>5.1779999999999986E-2</v>
      </c>
      <c r="W99">
        <f t="shared" si="0"/>
        <v>6.265999999999998E-2</v>
      </c>
      <c r="X99">
        <f t="shared" si="0"/>
        <v>0.29573499999999986</v>
      </c>
      <c r="Y99">
        <f t="shared" si="0"/>
        <v>0</v>
      </c>
      <c r="Z99">
        <f t="shared" si="0"/>
        <v>0.19719499999999984</v>
      </c>
      <c r="AA99">
        <f t="shared" si="0"/>
        <v>0.11852750000000002</v>
      </c>
      <c r="AB99">
        <f t="shared" si="0"/>
        <v>0</v>
      </c>
      <c r="AC99">
        <f t="shared" si="0"/>
        <v>0.54772250000000033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1.0202124999999993</v>
      </c>
      <c r="AJ99">
        <f t="shared" si="0"/>
        <v>0</v>
      </c>
      <c r="AK99">
        <f t="shared" si="0"/>
        <v>0.23244500000000001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13.92</v>
      </c>
      <c r="K3" s="201">
        <v>5.73</v>
      </c>
      <c r="L3" s="201">
        <v>2.21</v>
      </c>
      <c r="M3" s="201">
        <v>0</v>
      </c>
      <c r="N3" s="201">
        <v>1.05</v>
      </c>
      <c r="O3" s="201">
        <v>1.75</v>
      </c>
      <c r="P3" s="201">
        <v>2.39</v>
      </c>
      <c r="Q3" s="201">
        <v>0.05</v>
      </c>
      <c r="R3" s="201">
        <v>0.17</v>
      </c>
      <c r="S3" s="201">
        <v>0.23</v>
      </c>
      <c r="T3" s="201">
        <v>0</v>
      </c>
      <c r="U3" s="201">
        <v>9.98</v>
      </c>
      <c r="V3" s="201">
        <v>0.18</v>
      </c>
      <c r="W3" s="201">
        <v>0.31</v>
      </c>
      <c r="X3" s="201">
        <v>1.3</v>
      </c>
      <c r="Y3" s="201">
        <v>0</v>
      </c>
      <c r="Z3" s="201">
        <v>0</v>
      </c>
      <c r="AA3" s="201">
        <v>0.79</v>
      </c>
      <c r="AB3" s="201">
        <v>0</v>
      </c>
      <c r="AC3" s="201">
        <v>11.68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25.89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146.63999999999999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13.92</v>
      </c>
      <c r="K4" s="201">
        <v>5.73</v>
      </c>
      <c r="L4" s="201">
        <v>2.21</v>
      </c>
      <c r="M4" s="201">
        <v>0</v>
      </c>
      <c r="N4" s="201">
        <v>1.05</v>
      </c>
      <c r="O4" s="201">
        <v>1.75</v>
      </c>
      <c r="P4" s="201">
        <v>2.39</v>
      </c>
      <c r="Q4" s="201">
        <v>0.05</v>
      </c>
      <c r="R4" s="201">
        <v>0.17</v>
      </c>
      <c r="S4" s="201">
        <v>0.23</v>
      </c>
      <c r="T4" s="201">
        <v>0</v>
      </c>
      <c r="U4" s="201">
        <v>9.98</v>
      </c>
      <c r="V4" s="201">
        <v>0.18</v>
      </c>
      <c r="W4" s="201">
        <v>0.31</v>
      </c>
      <c r="X4" s="201">
        <v>1.3</v>
      </c>
      <c r="Y4" s="201">
        <v>0</v>
      </c>
      <c r="Z4" s="201">
        <v>0</v>
      </c>
      <c r="AA4" s="201">
        <v>0.79</v>
      </c>
      <c r="AB4" s="201">
        <v>0</v>
      </c>
      <c r="AC4" s="201">
        <v>11.68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25.89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146.63999999999999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13.92</v>
      </c>
      <c r="K5" s="201">
        <v>5.73</v>
      </c>
      <c r="L5" s="201">
        <v>2.21</v>
      </c>
      <c r="M5" s="201">
        <v>0</v>
      </c>
      <c r="N5" s="201">
        <v>1.05</v>
      </c>
      <c r="O5" s="201">
        <v>1.75</v>
      </c>
      <c r="P5" s="201">
        <v>2.39</v>
      </c>
      <c r="Q5" s="201">
        <v>0.05</v>
      </c>
      <c r="R5" s="201">
        <v>0.17</v>
      </c>
      <c r="S5" s="201">
        <v>0.23</v>
      </c>
      <c r="T5" s="201">
        <v>0</v>
      </c>
      <c r="U5" s="201">
        <v>9.98</v>
      </c>
      <c r="V5" s="201">
        <v>0.18</v>
      </c>
      <c r="W5" s="201">
        <v>0.31</v>
      </c>
      <c r="X5" s="201">
        <v>1.3</v>
      </c>
      <c r="Y5" s="201">
        <v>0</v>
      </c>
      <c r="Z5" s="201">
        <v>0</v>
      </c>
      <c r="AA5" s="201">
        <v>0.79</v>
      </c>
      <c r="AB5" s="201">
        <v>0</v>
      </c>
      <c r="AC5" s="201">
        <v>11.68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25.89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146.63999999999999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13.92</v>
      </c>
      <c r="K6" s="201">
        <v>5.73</v>
      </c>
      <c r="L6" s="201">
        <v>2.21</v>
      </c>
      <c r="M6" s="201">
        <v>0</v>
      </c>
      <c r="N6" s="201">
        <v>1.05</v>
      </c>
      <c r="O6" s="201">
        <v>1.75</v>
      </c>
      <c r="P6" s="201">
        <v>2.39</v>
      </c>
      <c r="Q6" s="201">
        <v>0.05</v>
      </c>
      <c r="R6" s="201">
        <v>0.17</v>
      </c>
      <c r="S6" s="201">
        <v>0.23</v>
      </c>
      <c r="T6" s="201">
        <v>0</v>
      </c>
      <c r="U6" s="201">
        <v>9.98</v>
      </c>
      <c r="V6" s="201">
        <v>0.18</v>
      </c>
      <c r="W6" s="201">
        <v>0.31</v>
      </c>
      <c r="X6" s="201">
        <v>1.3</v>
      </c>
      <c r="Y6" s="201">
        <v>0</v>
      </c>
      <c r="Z6" s="201">
        <v>0</v>
      </c>
      <c r="AA6" s="201">
        <v>0.79</v>
      </c>
      <c r="AB6" s="201">
        <v>0</v>
      </c>
      <c r="AC6" s="201">
        <v>11.68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25.89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146.63999999999999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13.92</v>
      </c>
      <c r="K7" s="201">
        <v>5.73</v>
      </c>
      <c r="L7" s="201">
        <v>2.21</v>
      </c>
      <c r="M7" s="201">
        <v>0</v>
      </c>
      <c r="N7" s="201">
        <v>1.05</v>
      </c>
      <c r="O7" s="201">
        <v>1.75</v>
      </c>
      <c r="P7" s="201">
        <v>2.39</v>
      </c>
      <c r="Q7" s="201">
        <v>0.05</v>
      </c>
      <c r="R7" s="201">
        <v>0.99</v>
      </c>
      <c r="S7" s="201">
        <v>0.23</v>
      </c>
      <c r="T7" s="201">
        <v>0</v>
      </c>
      <c r="U7" s="201">
        <v>9.98</v>
      </c>
      <c r="V7" s="201">
        <v>0.18</v>
      </c>
      <c r="W7" s="201">
        <v>0.31</v>
      </c>
      <c r="X7" s="201">
        <v>1.3</v>
      </c>
      <c r="Y7" s="201">
        <v>0</v>
      </c>
      <c r="Z7" s="201">
        <v>0</v>
      </c>
      <c r="AA7" s="201">
        <v>0.79</v>
      </c>
      <c r="AB7" s="201">
        <v>0</v>
      </c>
      <c r="AC7" s="201">
        <v>11.68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25.89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146.63999999999999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13.92</v>
      </c>
      <c r="K8" s="201">
        <v>5.73</v>
      </c>
      <c r="L8" s="201">
        <v>2.21</v>
      </c>
      <c r="M8" s="201">
        <v>0</v>
      </c>
      <c r="N8" s="201">
        <v>1.05</v>
      </c>
      <c r="O8" s="201">
        <v>1.75</v>
      </c>
      <c r="P8" s="201">
        <v>2.39</v>
      </c>
      <c r="Q8" s="201">
        <v>0.05</v>
      </c>
      <c r="R8" s="201">
        <v>0.99</v>
      </c>
      <c r="S8" s="201">
        <v>0.23</v>
      </c>
      <c r="T8" s="201">
        <v>0</v>
      </c>
      <c r="U8" s="201">
        <v>9.98</v>
      </c>
      <c r="V8" s="201">
        <v>0.18</v>
      </c>
      <c r="W8" s="201">
        <v>0.31</v>
      </c>
      <c r="X8" s="201">
        <v>1.3</v>
      </c>
      <c r="Y8" s="201">
        <v>0</v>
      </c>
      <c r="Z8" s="201">
        <v>0</v>
      </c>
      <c r="AA8" s="201">
        <v>0.79</v>
      </c>
      <c r="AB8" s="201">
        <v>0</v>
      </c>
      <c r="AC8" s="201">
        <v>11.68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25.89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146.63999999999999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13.92</v>
      </c>
      <c r="K9" s="201">
        <v>5.73</v>
      </c>
      <c r="L9" s="201">
        <v>2.21</v>
      </c>
      <c r="M9" s="201">
        <v>0</v>
      </c>
      <c r="N9" s="201">
        <v>1.05</v>
      </c>
      <c r="O9" s="201">
        <v>1.75</v>
      </c>
      <c r="P9" s="201">
        <v>2.39</v>
      </c>
      <c r="Q9" s="201">
        <v>0.05</v>
      </c>
      <c r="R9" s="201">
        <v>0.99</v>
      </c>
      <c r="S9" s="201">
        <v>0.23</v>
      </c>
      <c r="T9" s="201">
        <v>0</v>
      </c>
      <c r="U9" s="201">
        <v>9.98</v>
      </c>
      <c r="V9" s="201">
        <v>0.18</v>
      </c>
      <c r="W9" s="201">
        <v>0.31</v>
      </c>
      <c r="X9" s="201">
        <v>1.3</v>
      </c>
      <c r="Y9" s="201">
        <v>0</v>
      </c>
      <c r="Z9" s="201">
        <v>0</v>
      </c>
      <c r="AA9" s="201">
        <v>0.79</v>
      </c>
      <c r="AB9" s="201">
        <v>0</v>
      </c>
      <c r="AC9" s="201">
        <v>4.28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25.89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146.63999999999999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13.92</v>
      </c>
      <c r="K10" s="201">
        <v>5.73</v>
      </c>
      <c r="L10" s="201">
        <v>2.21</v>
      </c>
      <c r="M10" s="201">
        <v>0</v>
      </c>
      <c r="N10" s="201">
        <v>1.05</v>
      </c>
      <c r="O10" s="201">
        <v>1.75</v>
      </c>
      <c r="P10" s="201">
        <v>2.39</v>
      </c>
      <c r="Q10" s="201">
        <v>0.05</v>
      </c>
      <c r="R10" s="201">
        <v>0.99</v>
      </c>
      <c r="S10" s="201">
        <v>0.23</v>
      </c>
      <c r="T10" s="201">
        <v>0</v>
      </c>
      <c r="U10" s="201">
        <v>9.98</v>
      </c>
      <c r="V10" s="201">
        <v>0.18</v>
      </c>
      <c r="W10" s="201">
        <v>0.31</v>
      </c>
      <c r="X10" s="201">
        <v>1.3</v>
      </c>
      <c r="Y10" s="201">
        <v>0</v>
      </c>
      <c r="Z10" s="201">
        <v>0</v>
      </c>
      <c r="AA10" s="201">
        <v>0.79</v>
      </c>
      <c r="AB10" s="201">
        <v>0</v>
      </c>
      <c r="AC10" s="201">
        <v>11.68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25.89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146.63999999999999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13.92</v>
      </c>
      <c r="K11" s="201">
        <v>5.73</v>
      </c>
      <c r="L11" s="201">
        <v>2.21</v>
      </c>
      <c r="M11" s="201">
        <v>0</v>
      </c>
      <c r="N11" s="201">
        <v>1.05</v>
      </c>
      <c r="O11" s="201">
        <v>1.75</v>
      </c>
      <c r="P11" s="201">
        <v>2.39</v>
      </c>
      <c r="Q11" s="201">
        <v>0.05</v>
      </c>
      <c r="R11" s="201">
        <v>0.17</v>
      </c>
      <c r="S11" s="201">
        <v>0.23</v>
      </c>
      <c r="T11" s="201">
        <v>0</v>
      </c>
      <c r="U11" s="201">
        <v>9.98</v>
      </c>
      <c r="V11" s="201">
        <v>0.18</v>
      </c>
      <c r="W11" s="201">
        <v>0.31</v>
      </c>
      <c r="X11" s="201">
        <v>1.3</v>
      </c>
      <c r="Y11" s="201">
        <v>0</v>
      </c>
      <c r="Z11" s="201">
        <v>0</v>
      </c>
      <c r="AA11" s="201">
        <v>0.79</v>
      </c>
      <c r="AB11" s="201">
        <v>0</v>
      </c>
      <c r="AC11" s="201">
        <v>11.68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25.89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146.63999999999999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13.92</v>
      </c>
      <c r="K12" s="201">
        <v>5.73</v>
      </c>
      <c r="L12" s="201">
        <v>2.21</v>
      </c>
      <c r="M12" s="201">
        <v>0</v>
      </c>
      <c r="N12" s="201">
        <v>1.05</v>
      </c>
      <c r="O12" s="201">
        <v>1.75</v>
      </c>
      <c r="P12" s="201">
        <v>2.39</v>
      </c>
      <c r="Q12" s="201">
        <v>0.05</v>
      </c>
      <c r="R12" s="201">
        <v>0.17</v>
      </c>
      <c r="S12" s="201">
        <v>0.23</v>
      </c>
      <c r="T12" s="201">
        <v>0</v>
      </c>
      <c r="U12" s="201">
        <v>9.98</v>
      </c>
      <c r="V12" s="201">
        <v>0.18</v>
      </c>
      <c r="W12" s="201">
        <v>0.31</v>
      </c>
      <c r="X12" s="201">
        <v>1.3</v>
      </c>
      <c r="Y12" s="201">
        <v>0</v>
      </c>
      <c r="Z12" s="201">
        <v>0</v>
      </c>
      <c r="AA12" s="201">
        <v>0.79</v>
      </c>
      <c r="AB12" s="201">
        <v>0</v>
      </c>
      <c r="AC12" s="201">
        <v>4.28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12.87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146.63999999999999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13.92</v>
      </c>
      <c r="K13" s="201">
        <v>5.73</v>
      </c>
      <c r="L13" s="201">
        <v>2.21</v>
      </c>
      <c r="M13" s="201">
        <v>0</v>
      </c>
      <c r="N13" s="201">
        <v>1.05</v>
      </c>
      <c r="O13" s="201">
        <v>1.75</v>
      </c>
      <c r="P13" s="201">
        <v>2.39</v>
      </c>
      <c r="Q13" s="201">
        <v>0.05</v>
      </c>
      <c r="R13" s="201">
        <v>0.17</v>
      </c>
      <c r="S13" s="201">
        <v>0.23</v>
      </c>
      <c r="T13" s="201">
        <v>0</v>
      </c>
      <c r="U13" s="201">
        <v>9.98</v>
      </c>
      <c r="V13" s="201">
        <v>0.18</v>
      </c>
      <c r="W13" s="201">
        <v>0.31</v>
      </c>
      <c r="X13" s="201">
        <v>1.3</v>
      </c>
      <c r="Y13" s="201">
        <v>0</v>
      </c>
      <c r="Z13" s="201">
        <v>0</v>
      </c>
      <c r="AA13" s="201">
        <v>0.79</v>
      </c>
      <c r="AB13" s="201">
        <v>0</v>
      </c>
      <c r="AC13" s="201">
        <v>11.68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25.89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146.63999999999999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13.92</v>
      </c>
      <c r="K14" s="201">
        <v>5.73</v>
      </c>
      <c r="L14" s="201">
        <v>2.21</v>
      </c>
      <c r="M14" s="201">
        <v>0</v>
      </c>
      <c r="N14" s="201">
        <v>1.05</v>
      </c>
      <c r="O14" s="201">
        <v>1.75</v>
      </c>
      <c r="P14" s="201">
        <v>2.39</v>
      </c>
      <c r="Q14" s="201">
        <v>0.05</v>
      </c>
      <c r="R14" s="201">
        <v>0.17</v>
      </c>
      <c r="S14" s="201">
        <v>0.23</v>
      </c>
      <c r="T14" s="201">
        <v>0</v>
      </c>
      <c r="U14" s="201">
        <v>9.98</v>
      </c>
      <c r="V14" s="201">
        <v>0.18</v>
      </c>
      <c r="W14" s="201">
        <v>0.31</v>
      </c>
      <c r="X14" s="201">
        <v>1.3</v>
      </c>
      <c r="Y14" s="201">
        <v>0</v>
      </c>
      <c r="Z14" s="201">
        <v>0</v>
      </c>
      <c r="AA14" s="201">
        <v>0.79</v>
      </c>
      <c r="AB14" s="201">
        <v>0</v>
      </c>
      <c r="AC14" s="201">
        <v>11.68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25.89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146.63999999999999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13.92</v>
      </c>
      <c r="K15" s="201">
        <v>5.73</v>
      </c>
      <c r="L15" s="201">
        <v>2.21</v>
      </c>
      <c r="M15" s="201">
        <v>0</v>
      </c>
      <c r="N15" s="201">
        <v>1.05</v>
      </c>
      <c r="O15" s="201">
        <v>1.75</v>
      </c>
      <c r="P15" s="201">
        <v>2.39</v>
      </c>
      <c r="Q15" s="201">
        <v>0.05</v>
      </c>
      <c r="R15" s="201">
        <v>0.17</v>
      </c>
      <c r="S15" s="201">
        <v>0.23</v>
      </c>
      <c r="T15" s="201">
        <v>0</v>
      </c>
      <c r="U15" s="201">
        <v>9.98</v>
      </c>
      <c r="V15" s="201">
        <v>0.18</v>
      </c>
      <c r="W15" s="201">
        <v>0.31</v>
      </c>
      <c r="X15" s="201">
        <v>1.3</v>
      </c>
      <c r="Y15" s="201">
        <v>0</v>
      </c>
      <c r="Z15" s="201">
        <v>0</v>
      </c>
      <c r="AA15" s="201">
        <v>0.79</v>
      </c>
      <c r="AB15" s="201">
        <v>0</v>
      </c>
      <c r="AC15" s="201">
        <v>11.68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25.89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146.63999999999999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13.92</v>
      </c>
      <c r="K16" s="201">
        <v>5.72</v>
      </c>
      <c r="L16" s="201">
        <v>2.21</v>
      </c>
      <c r="M16" s="201">
        <v>0</v>
      </c>
      <c r="N16" s="201">
        <v>1.05</v>
      </c>
      <c r="O16" s="201">
        <v>1.75</v>
      </c>
      <c r="P16" s="201">
        <v>2.39</v>
      </c>
      <c r="Q16" s="201">
        <v>0.05</v>
      </c>
      <c r="R16" s="201">
        <v>0.17</v>
      </c>
      <c r="S16" s="201">
        <v>0.23</v>
      </c>
      <c r="T16" s="201">
        <v>0</v>
      </c>
      <c r="U16" s="201">
        <v>9.98</v>
      </c>
      <c r="V16" s="201">
        <v>0.18</v>
      </c>
      <c r="W16" s="201">
        <v>0.31</v>
      </c>
      <c r="X16" s="201">
        <v>1.3</v>
      </c>
      <c r="Y16" s="201">
        <v>0</v>
      </c>
      <c r="Z16" s="201">
        <v>0</v>
      </c>
      <c r="AA16" s="201">
        <v>0.79</v>
      </c>
      <c r="AB16" s="201">
        <v>0</v>
      </c>
      <c r="AC16" s="201">
        <v>11.68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25.89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146.63999999999999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13.92</v>
      </c>
      <c r="K17" s="201">
        <v>5.72</v>
      </c>
      <c r="L17" s="201">
        <v>2.21</v>
      </c>
      <c r="M17" s="201">
        <v>0</v>
      </c>
      <c r="N17" s="201">
        <v>1.05</v>
      </c>
      <c r="O17" s="201">
        <v>1.75</v>
      </c>
      <c r="P17" s="201">
        <v>2.39</v>
      </c>
      <c r="Q17" s="201">
        <v>0.05</v>
      </c>
      <c r="R17" s="201">
        <v>0.17</v>
      </c>
      <c r="S17" s="201">
        <v>0.23</v>
      </c>
      <c r="T17" s="201">
        <v>0</v>
      </c>
      <c r="U17" s="201">
        <v>9.98</v>
      </c>
      <c r="V17" s="201">
        <v>0.18</v>
      </c>
      <c r="W17" s="201">
        <v>0.31</v>
      </c>
      <c r="X17" s="201">
        <v>1.3</v>
      </c>
      <c r="Y17" s="201">
        <v>0</v>
      </c>
      <c r="Z17" s="201">
        <v>0</v>
      </c>
      <c r="AA17" s="201">
        <v>0.79</v>
      </c>
      <c r="AB17" s="201">
        <v>0</v>
      </c>
      <c r="AC17" s="201">
        <v>11.68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25.89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146.63999999999999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13.92</v>
      </c>
      <c r="K18" s="201">
        <v>5.72</v>
      </c>
      <c r="L18" s="201">
        <v>2.21</v>
      </c>
      <c r="M18" s="201">
        <v>0</v>
      </c>
      <c r="N18" s="201">
        <v>1.05</v>
      </c>
      <c r="O18" s="201">
        <v>1.75</v>
      </c>
      <c r="P18" s="201">
        <v>2.39</v>
      </c>
      <c r="Q18" s="201">
        <v>0.05</v>
      </c>
      <c r="R18" s="201">
        <v>0.17</v>
      </c>
      <c r="S18" s="201">
        <v>0.23</v>
      </c>
      <c r="T18" s="201">
        <v>0</v>
      </c>
      <c r="U18" s="201">
        <v>9.98</v>
      </c>
      <c r="V18" s="201">
        <v>0.18</v>
      </c>
      <c r="W18" s="201">
        <v>0.31</v>
      </c>
      <c r="X18" s="201">
        <v>1.3</v>
      </c>
      <c r="Y18" s="201">
        <v>0</v>
      </c>
      <c r="Z18" s="201">
        <v>0</v>
      </c>
      <c r="AA18" s="201">
        <v>0.79</v>
      </c>
      <c r="AB18" s="201">
        <v>0</v>
      </c>
      <c r="AC18" s="201">
        <v>11.68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25.89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146.63999999999999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13.92</v>
      </c>
      <c r="K19" s="201">
        <v>5.72</v>
      </c>
      <c r="L19" s="201">
        <v>2.21</v>
      </c>
      <c r="M19" s="201">
        <v>0</v>
      </c>
      <c r="N19" s="201">
        <v>1.05</v>
      </c>
      <c r="O19" s="201">
        <v>1.75</v>
      </c>
      <c r="P19" s="201">
        <v>2.39</v>
      </c>
      <c r="Q19" s="201">
        <v>0.05</v>
      </c>
      <c r="R19" s="201">
        <v>0.72</v>
      </c>
      <c r="S19" s="201">
        <v>0.23</v>
      </c>
      <c r="T19" s="201">
        <v>0</v>
      </c>
      <c r="U19" s="201">
        <v>9.98</v>
      </c>
      <c r="V19" s="201">
        <v>0.18</v>
      </c>
      <c r="W19" s="201">
        <v>0.31</v>
      </c>
      <c r="X19" s="201">
        <v>1.3</v>
      </c>
      <c r="Y19" s="201">
        <v>0</v>
      </c>
      <c r="Z19" s="201">
        <v>0</v>
      </c>
      <c r="AA19" s="201">
        <v>0.79</v>
      </c>
      <c r="AB19" s="201">
        <v>0</v>
      </c>
      <c r="AC19" s="201">
        <v>4.28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16.16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146.63999999999999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13.92</v>
      </c>
      <c r="K20" s="201">
        <v>5.72</v>
      </c>
      <c r="L20" s="201">
        <v>2.21</v>
      </c>
      <c r="M20" s="201">
        <v>0</v>
      </c>
      <c r="N20" s="201">
        <v>1.05</v>
      </c>
      <c r="O20" s="201">
        <v>1.75</v>
      </c>
      <c r="P20" s="201">
        <v>2.39</v>
      </c>
      <c r="Q20" s="201">
        <v>0.05</v>
      </c>
      <c r="R20" s="201">
        <v>0.72</v>
      </c>
      <c r="S20" s="201">
        <v>0.23</v>
      </c>
      <c r="T20" s="201">
        <v>0</v>
      </c>
      <c r="U20" s="201">
        <v>9.98</v>
      </c>
      <c r="V20" s="201">
        <v>0.18</v>
      </c>
      <c r="W20" s="201">
        <v>0.31</v>
      </c>
      <c r="X20" s="201">
        <v>1.3</v>
      </c>
      <c r="Y20" s="201">
        <v>0</v>
      </c>
      <c r="Z20" s="201">
        <v>0</v>
      </c>
      <c r="AA20" s="201">
        <v>0.79</v>
      </c>
      <c r="AB20" s="201">
        <v>0</v>
      </c>
      <c r="AC20" s="201">
        <v>11.68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25.89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146.63999999999999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13.92</v>
      </c>
      <c r="K21" s="201">
        <v>5.72</v>
      </c>
      <c r="L21" s="201">
        <v>2.21</v>
      </c>
      <c r="M21" s="201">
        <v>0</v>
      </c>
      <c r="N21" s="201">
        <v>1.05</v>
      </c>
      <c r="O21" s="201">
        <v>1.75</v>
      </c>
      <c r="P21" s="201">
        <v>2.39</v>
      </c>
      <c r="Q21" s="201">
        <v>0.05</v>
      </c>
      <c r="R21" s="201">
        <v>0.72</v>
      </c>
      <c r="S21" s="201">
        <v>0.23</v>
      </c>
      <c r="T21" s="201">
        <v>0</v>
      </c>
      <c r="U21" s="201">
        <v>9.98</v>
      </c>
      <c r="V21" s="201">
        <v>0.18</v>
      </c>
      <c r="W21" s="201">
        <v>0.31</v>
      </c>
      <c r="X21" s="201">
        <v>1.3</v>
      </c>
      <c r="Y21" s="201">
        <v>0</v>
      </c>
      <c r="Z21" s="201">
        <v>0</v>
      </c>
      <c r="AA21" s="201">
        <v>0.79</v>
      </c>
      <c r="AB21" s="201">
        <v>0</v>
      </c>
      <c r="AC21" s="201">
        <v>11.68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25.89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146.63999999999999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13.92</v>
      </c>
      <c r="K22" s="201">
        <v>5.72</v>
      </c>
      <c r="L22" s="201">
        <v>2.21</v>
      </c>
      <c r="M22" s="201">
        <v>0</v>
      </c>
      <c r="N22" s="201">
        <v>1.05</v>
      </c>
      <c r="O22" s="201">
        <v>1.75</v>
      </c>
      <c r="P22" s="201">
        <v>2.39</v>
      </c>
      <c r="Q22" s="201">
        <v>0.05</v>
      </c>
      <c r="R22" s="201">
        <v>0.72</v>
      </c>
      <c r="S22" s="201">
        <v>0.23</v>
      </c>
      <c r="T22" s="201">
        <v>0</v>
      </c>
      <c r="U22" s="201">
        <v>9.98</v>
      </c>
      <c r="V22" s="201">
        <v>0.18</v>
      </c>
      <c r="W22" s="201">
        <v>0.31</v>
      </c>
      <c r="X22" s="201">
        <v>1.3</v>
      </c>
      <c r="Y22" s="201">
        <v>0</v>
      </c>
      <c r="Z22" s="201">
        <v>0</v>
      </c>
      <c r="AA22" s="201">
        <v>0.79</v>
      </c>
      <c r="AB22" s="201">
        <v>0</v>
      </c>
      <c r="AC22" s="201">
        <v>11.68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25.89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146.63999999999999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13.92</v>
      </c>
      <c r="K23" s="201">
        <v>5.72</v>
      </c>
      <c r="L23" s="201">
        <v>2.21</v>
      </c>
      <c r="M23" s="201">
        <v>0</v>
      </c>
      <c r="N23" s="201">
        <v>1.05</v>
      </c>
      <c r="O23" s="201">
        <v>1.75</v>
      </c>
      <c r="P23" s="201">
        <v>2.39</v>
      </c>
      <c r="Q23" s="201">
        <v>0.05</v>
      </c>
      <c r="R23" s="201">
        <v>0.72</v>
      </c>
      <c r="S23" s="201">
        <v>0.23</v>
      </c>
      <c r="T23" s="201">
        <v>0</v>
      </c>
      <c r="U23" s="201">
        <v>9.98</v>
      </c>
      <c r="V23" s="201">
        <v>0.18</v>
      </c>
      <c r="W23" s="201">
        <v>0.31</v>
      </c>
      <c r="X23" s="201">
        <v>1.3</v>
      </c>
      <c r="Y23" s="201">
        <v>0</v>
      </c>
      <c r="Z23" s="201">
        <v>0</v>
      </c>
      <c r="AA23" s="201">
        <v>0.79</v>
      </c>
      <c r="AB23" s="201">
        <v>0</v>
      </c>
      <c r="AC23" s="201">
        <v>11.68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24.97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146.63999999999999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13.92</v>
      </c>
      <c r="K24" s="201">
        <v>5.72</v>
      </c>
      <c r="L24" s="201">
        <v>2.21</v>
      </c>
      <c r="M24" s="201">
        <v>0</v>
      </c>
      <c r="N24" s="201">
        <v>1.05</v>
      </c>
      <c r="O24" s="201">
        <v>1.75</v>
      </c>
      <c r="P24" s="201">
        <v>2.39</v>
      </c>
      <c r="Q24" s="201">
        <v>0.05</v>
      </c>
      <c r="R24" s="201">
        <v>0.72</v>
      </c>
      <c r="S24" s="201">
        <v>0.23</v>
      </c>
      <c r="T24" s="201">
        <v>0</v>
      </c>
      <c r="U24" s="201">
        <v>9.98</v>
      </c>
      <c r="V24" s="201">
        <v>0.18</v>
      </c>
      <c r="W24" s="201">
        <v>0.31</v>
      </c>
      <c r="X24" s="201">
        <v>1.3</v>
      </c>
      <c r="Y24" s="201">
        <v>0</v>
      </c>
      <c r="Z24" s="201">
        <v>35.26</v>
      </c>
      <c r="AA24" s="201">
        <v>0.79</v>
      </c>
      <c r="AB24" s="201">
        <v>0</v>
      </c>
      <c r="AC24" s="201">
        <v>11.68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24.97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146.63999999999999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13.92</v>
      </c>
      <c r="K25" s="201">
        <v>5.72</v>
      </c>
      <c r="L25" s="201">
        <v>2.21</v>
      </c>
      <c r="M25" s="201">
        <v>0</v>
      </c>
      <c r="N25" s="201">
        <v>1.05</v>
      </c>
      <c r="O25" s="201">
        <v>1.75</v>
      </c>
      <c r="P25" s="201">
        <v>2.36</v>
      </c>
      <c r="Q25" s="201">
        <v>0.05</v>
      </c>
      <c r="R25" s="201">
        <v>0.19</v>
      </c>
      <c r="S25" s="201">
        <v>0.23</v>
      </c>
      <c r="T25" s="201">
        <v>0</v>
      </c>
      <c r="U25" s="201">
        <v>9.98</v>
      </c>
      <c r="V25" s="201">
        <v>0.18</v>
      </c>
      <c r="W25" s="201">
        <v>0.31</v>
      </c>
      <c r="X25" s="201">
        <v>1.3</v>
      </c>
      <c r="Y25" s="201">
        <v>0</v>
      </c>
      <c r="Z25" s="201">
        <v>0.97</v>
      </c>
      <c r="AA25" s="201">
        <v>0.79</v>
      </c>
      <c r="AB25" s="201">
        <v>0</v>
      </c>
      <c r="AC25" s="201">
        <v>11.1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24.97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146.63999999999999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13.92</v>
      </c>
      <c r="K26" s="201">
        <v>5.72</v>
      </c>
      <c r="L26" s="201">
        <v>2.21</v>
      </c>
      <c r="M26" s="201">
        <v>0</v>
      </c>
      <c r="N26" s="201">
        <v>1.05</v>
      </c>
      <c r="O26" s="201">
        <v>1.75</v>
      </c>
      <c r="P26" s="201">
        <v>2.36</v>
      </c>
      <c r="Q26" s="201">
        <v>0.05</v>
      </c>
      <c r="R26" s="201">
        <v>0.19</v>
      </c>
      <c r="S26" s="201">
        <v>0.23</v>
      </c>
      <c r="T26" s="201">
        <v>0</v>
      </c>
      <c r="U26" s="201">
        <v>9.98</v>
      </c>
      <c r="V26" s="201">
        <v>0.18</v>
      </c>
      <c r="W26" s="201">
        <v>0.31</v>
      </c>
      <c r="X26" s="201">
        <v>1.3</v>
      </c>
      <c r="Y26" s="201">
        <v>0</v>
      </c>
      <c r="Z26" s="201">
        <v>0.97</v>
      </c>
      <c r="AA26" s="201">
        <v>0.79</v>
      </c>
      <c r="AB26" s="201">
        <v>0</v>
      </c>
      <c r="AC26" s="201">
        <v>11.1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24.97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146.63999999999999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13.64</v>
      </c>
      <c r="K27" s="201">
        <v>5.72</v>
      </c>
      <c r="L27" s="201">
        <v>2.21</v>
      </c>
      <c r="M27" s="201">
        <v>0</v>
      </c>
      <c r="N27" s="201">
        <v>1.05</v>
      </c>
      <c r="O27" s="201">
        <v>1.75</v>
      </c>
      <c r="P27" s="201">
        <v>2.36</v>
      </c>
      <c r="Q27" s="201">
        <v>0.05</v>
      </c>
      <c r="R27" s="201">
        <v>0.19</v>
      </c>
      <c r="S27" s="201">
        <v>0.23</v>
      </c>
      <c r="T27" s="201">
        <v>0</v>
      </c>
      <c r="U27" s="201">
        <v>9.98</v>
      </c>
      <c r="V27" s="201">
        <v>0.18</v>
      </c>
      <c r="W27" s="201">
        <v>0.31</v>
      </c>
      <c r="X27" s="201">
        <v>1.3</v>
      </c>
      <c r="Y27" s="201">
        <v>0</v>
      </c>
      <c r="Z27" s="201">
        <v>0.97</v>
      </c>
      <c r="AA27" s="201">
        <v>0.79</v>
      </c>
      <c r="AB27" s="201">
        <v>0</v>
      </c>
      <c r="AC27" s="201">
        <v>11.1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24.97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146.63999999999999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13.64</v>
      </c>
      <c r="K28" s="201">
        <v>5.72</v>
      </c>
      <c r="L28" s="201">
        <v>2.21</v>
      </c>
      <c r="M28" s="201">
        <v>0</v>
      </c>
      <c r="N28" s="201">
        <v>1.05</v>
      </c>
      <c r="O28" s="201">
        <v>1.75</v>
      </c>
      <c r="P28" s="201">
        <v>2.36</v>
      </c>
      <c r="Q28" s="201">
        <v>0.05</v>
      </c>
      <c r="R28" s="201">
        <v>0.19</v>
      </c>
      <c r="S28" s="201">
        <v>0.23</v>
      </c>
      <c r="T28" s="201">
        <v>0</v>
      </c>
      <c r="U28" s="201">
        <v>9.98</v>
      </c>
      <c r="V28" s="201">
        <v>0.18</v>
      </c>
      <c r="W28" s="201">
        <v>0.31</v>
      </c>
      <c r="X28" s="201">
        <v>1.3</v>
      </c>
      <c r="Y28" s="201">
        <v>0</v>
      </c>
      <c r="Z28" s="201">
        <v>0.97</v>
      </c>
      <c r="AA28" s="201">
        <v>0.79</v>
      </c>
      <c r="AB28" s="201">
        <v>0</v>
      </c>
      <c r="AC28" s="201">
        <v>11.1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24.97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146.63999999999999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13.64</v>
      </c>
      <c r="K29" s="201">
        <v>5.72</v>
      </c>
      <c r="L29" s="201">
        <v>2.21</v>
      </c>
      <c r="M29" s="201">
        <v>0</v>
      </c>
      <c r="N29" s="201">
        <v>1.05</v>
      </c>
      <c r="O29" s="201">
        <v>1.75</v>
      </c>
      <c r="P29" s="201">
        <v>2.36</v>
      </c>
      <c r="Q29" s="201">
        <v>0.05</v>
      </c>
      <c r="R29" s="201">
        <v>0.19</v>
      </c>
      <c r="S29" s="201">
        <v>0.23</v>
      </c>
      <c r="T29" s="201">
        <v>0</v>
      </c>
      <c r="U29" s="201">
        <v>9.98</v>
      </c>
      <c r="V29" s="201">
        <v>0.18</v>
      </c>
      <c r="W29" s="201">
        <v>0.31</v>
      </c>
      <c r="X29" s="201">
        <v>1.3</v>
      </c>
      <c r="Y29" s="201">
        <v>0</v>
      </c>
      <c r="Z29" s="201">
        <v>0.97</v>
      </c>
      <c r="AA29" s="201">
        <v>0.79</v>
      </c>
      <c r="AB29" s="201">
        <v>0</v>
      </c>
      <c r="AC29" s="201">
        <v>11.1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24.97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146.63999999999999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13.64</v>
      </c>
      <c r="K30" s="201">
        <v>5.72</v>
      </c>
      <c r="L30" s="201">
        <v>2.21</v>
      </c>
      <c r="M30" s="201">
        <v>0</v>
      </c>
      <c r="N30" s="201">
        <v>1.05</v>
      </c>
      <c r="O30" s="201">
        <v>1.75</v>
      </c>
      <c r="P30" s="201">
        <v>2.36</v>
      </c>
      <c r="Q30" s="201">
        <v>0.05</v>
      </c>
      <c r="R30" s="201">
        <v>0.19</v>
      </c>
      <c r="S30" s="201">
        <v>0.23</v>
      </c>
      <c r="T30" s="201">
        <v>0</v>
      </c>
      <c r="U30" s="201">
        <v>9.98</v>
      </c>
      <c r="V30" s="201">
        <v>0.18</v>
      </c>
      <c r="W30" s="201">
        <v>0.31</v>
      </c>
      <c r="X30" s="201">
        <v>1.3</v>
      </c>
      <c r="Y30" s="201">
        <v>0</v>
      </c>
      <c r="Z30" s="201">
        <v>0.97</v>
      </c>
      <c r="AA30" s="201">
        <v>0.79</v>
      </c>
      <c r="AB30" s="201">
        <v>0</v>
      </c>
      <c r="AC30" s="201">
        <v>11.68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24.97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146.63999999999999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13.36</v>
      </c>
      <c r="K31" s="201">
        <v>84.91</v>
      </c>
      <c r="L31" s="201">
        <v>2.21</v>
      </c>
      <c r="M31" s="201">
        <v>0</v>
      </c>
      <c r="N31" s="201">
        <v>1.05</v>
      </c>
      <c r="O31" s="201">
        <v>1.75</v>
      </c>
      <c r="P31" s="201">
        <v>2.36</v>
      </c>
      <c r="Q31" s="201">
        <v>0.02</v>
      </c>
      <c r="R31" s="201">
        <v>0.19</v>
      </c>
      <c r="S31" s="201">
        <v>0.23</v>
      </c>
      <c r="T31" s="201">
        <v>0</v>
      </c>
      <c r="U31" s="201">
        <v>9.98</v>
      </c>
      <c r="V31" s="201">
        <v>0.18</v>
      </c>
      <c r="W31" s="201">
        <v>0.3</v>
      </c>
      <c r="X31" s="201">
        <v>1.3</v>
      </c>
      <c r="Y31" s="201">
        <v>0</v>
      </c>
      <c r="Z31" s="201">
        <v>0.97</v>
      </c>
      <c r="AA31" s="201">
        <v>0.79</v>
      </c>
      <c r="AB31" s="201">
        <v>0</v>
      </c>
      <c r="AC31" s="201">
        <v>11.68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26.2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146.63999999999999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13.36</v>
      </c>
      <c r="K32" s="201">
        <v>84.91</v>
      </c>
      <c r="L32" s="201">
        <v>2.21</v>
      </c>
      <c r="M32" s="201">
        <v>0</v>
      </c>
      <c r="N32" s="201">
        <v>1.05</v>
      </c>
      <c r="O32" s="201">
        <v>1.75</v>
      </c>
      <c r="P32" s="201">
        <v>2.36</v>
      </c>
      <c r="Q32" s="201">
        <v>0.02</v>
      </c>
      <c r="R32" s="201">
        <v>0.19</v>
      </c>
      <c r="S32" s="201">
        <v>0.23</v>
      </c>
      <c r="T32" s="201">
        <v>0</v>
      </c>
      <c r="U32" s="201">
        <v>9.98</v>
      </c>
      <c r="V32" s="201">
        <v>0.18</v>
      </c>
      <c r="W32" s="201">
        <v>0.3</v>
      </c>
      <c r="X32" s="201">
        <v>1.3</v>
      </c>
      <c r="Y32" s="201">
        <v>0</v>
      </c>
      <c r="Z32" s="201">
        <v>0.97</v>
      </c>
      <c r="AA32" s="201">
        <v>0.79</v>
      </c>
      <c r="AB32" s="201">
        <v>0</v>
      </c>
      <c r="AC32" s="201">
        <v>11.68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26.2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146.63999999999999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13.36</v>
      </c>
      <c r="K33" s="201">
        <v>84.91</v>
      </c>
      <c r="L33" s="201">
        <v>42.38</v>
      </c>
      <c r="M33" s="201">
        <v>0</v>
      </c>
      <c r="N33" s="201">
        <v>1.05</v>
      </c>
      <c r="O33" s="201">
        <v>1.75</v>
      </c>
      <c r="P33" s="201">
        <v>2.36</v>
      </c>
      <c r="Q33" s="201">
        <v>0.02</v>
      </c>
      <c r="R33" s="201">
        <v>0.19</v>
      </c>
      <c r="S33" s="201">
        <v>0.23</v>
      </c>
      <c r="T33" s="201">
        <v>0</v>
      </c>
      <c r="U33" s="201">
        <v>9.98</v>
      </c>
      <c r="V33" s="201">
        <v>0.18</v>
      </c>
      <c r="W33" s="201">
        <v>0.3</v>
      </c>
      <c r="X33" s="201">
        <v>1.3</v>
      </c>
      <c r="Y33" s="201">
        <v>0</v>
      </c>
      <c r="Z33" s="201">
        <v>0.97</v>
      </c>
      <c r="AA33" s="201">
        <v>0.79</v>
      </c>
      <c r="AB33" s="201">
        <v>0</v>
      </c>
      <c r="AC33" s="201">
        <v>11.68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26.2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146.63999999999999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13.36</v>
      </c>
      <c r="K34" s="201">
        <v>84.91</v>
      </c>
      <c r="L34" s="201">
        <v>42.38</v>
      </c>
      <c r="M34" s="201">
        <v>0</v>
      </c>
      <c r="N34" s="201">
        <v>1.05</v>
      </c>
      <c r="O34" s="201">
        <v>1.75</v>
      </c>
      <c r="P34" s="201">
        <v>2.36</v>
      </c>
      <c r="Q34" s="201">
        <v>0.02</v>
      </c>
      <c r="R34" s="201">
        <v>0.19</v>
      </c>
      <c r="S34" s="201">
        <v>0.23</v>
      </c>
      <c r="T34" s="201">
        <v>0</v>
      </c>
      <c r="U34" s="201">
        <v>9.98</v>
      </c>
      <c r="V34" s="201">
        <v>0.18</v>
      </c>
      <c r="W34" s="201">
        <v>0.3</v>
      </c>
      <c r="X34" s="201">
        <v>1.3</v>
      </c>
      <c r="Y34" s="201">
        <v>0</v>
      </c>
      <c r="Z34" s="201">
        <v>0.97</v>
      </c>
      <c r="AA34" s="201">
        <v>0.79</v>
      </c>
      <c r="AB34" s="201">
        <v>0</v>
      </c>
      <c r="AC34" s="201">
        <v>11.68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26.2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146.63999999999999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13.36</v>
      </c>
      <c r="K35" s="201">
        <v>84.91</v>
      </c>
      <c r="L35" s="201">
        <v>42.38</v>
      </c>
      <c r="M35" s="201">
        <v>0</v>
      </c>
      <c r="N35" s="201">
        <v>1.05</v>
      </c>
      <c r="O35" s="201">
        <v>1.75</v>
      </c>
      <c r="P35" s="201">
        <v>2.36</v>
      </c>
      <c r="Q35" s="201">
        <v>0</v>
      </c>
      <c r="R35" s="201">
        <v>2.48</v>
      </c>
      <c r="S35" s="201">
        <v>4.7699999999999996</v>
      </c>
      <c r="T35" s="201">
        <v>0</v>
      </c>
      <c r="U35" s="201">
        <v>9.98</v>
      </c>
      <c r="V35" s="201">
        <v>0.18</v>
      </c>
      <c r="W35" s="201">
        <v>0.3</v>
      </c>
      <c r="X35" s="201">
        <v>1.3</v>
      </c>
      <c r="Y35" s="201">
        <v>0</v>
      </c>
      <c r="Z35" s="201">
        <v>0.97</v>
      </c>
      <c r="AA35" s="201">
        <v>12.35</v>
      </c>
      <c r="AB35" s="201">
        <v>0</v>
      </c>
      <c r="AC35" s="201">
        <v>11.68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26.2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146.63999999999999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13.36</v>
      </c>
      <c r="K36" s="201">
        <v>5.72</v>
      </c>
      <c r="L36" s="201">
        <v>2.21</v>
      </c>
      <c r="M36" s="201">
        <v>0</v>
      </c>
      <c r="N36" s="201">
        <v>1.05</v>
      </c>
      <c r="O36" s="201">
        <v>1.75</v>
      </c>
      <c r="P36" s="201">
        <v>2.36</v>
      </c>
      <c r="Q36" s="201">
        <v>0</v>
      </c>
      <c r="R36" s="201">
        <v>2.48</v>
      </c>
      <c r="S36" s="201">
        <v>4.7699999999999996</v>
      </c>
      <c r="T36" s="201">
        <v>0</v>
      </c>
      <c r="U36" s="201">
        <v>9.98</v>
      </c>
      <c r="V36" s="201">
        <v>0.18</v>
      </c>
      <c r="W36" s="201">
        <v>0.3</v>
      </c>
      <c r="X36" s="201">
        <v>1.3</v>
      </c>
      <c r="Y36" s="201">
        <v>0</v>
      </c>
      <c r="Z36" s="201">
        <v>0.97</v>
      </c>
      <c r="AA36" s="201">
        <v>0.79</v>
      </c>
      <c r="AB36" s="201">
        <v>0</v>
      </c>
      <c r="AC36" s="201">
        <v>11.68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26.2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146.63999999999999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13.36</v>
      </c>
      <c r="K37" s="201">
        <v>44.37</v>
      </c>
      <c r="L37" s="201">
        <v>2.21</v>
      </c>
      <c r="M37" s="201">
        <v>0</v>
      </c>
      <c r="N37" s="201">
        <v>1.05</v>
      </c>
      <c r="O37" s="201">
        <v>1.75</v>
      </c>
      <c r="P37" s="201">
        <v>2.36</v>
      </c>
      <c r="Q37" s="201">
        <v>0</v>
      </c>
      <c r="R37" s="201">
        <v>2.48</v>
      </c>
      <c r="S37" s="201">
        <v>4.7699999999999996</v>
      </c>
      <c r="T37" s="201">
        <v>0</v>
      </c>
      <c r="U37" s="201">
        <v>9.98</v>
      </c>
      <c r="V37" s="201">
        <v>0.18</v>
      </c>
      <c r="W37" s="201">
        <v>0.3</v>
      </c>
      <c r="X37" s="201">
        <v>1.3</v>
      </c>
      <c r="Y37" s="201">
        <v>0</v>
      </c>
      <c r="Z37" s="201">
        <v>0.97</v>
      </c>
      <c r="AA37" s="201">
        <v>13.26</v>
      </c>
      <c r="AB37" s="201">
        <v>0</v>
      </c>
      <c r="AC37" s="201">
        <v>4.28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13.16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146.63999999999999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13.36</v>
      </c>
      <c r="K38" s="201">
        <v>84.91</v>
      </c>
      <c r="L38" s="201">
        <v>42.38</v>
      </c>
      <c r="M38" s="201">
        <v>0</v>
      </c>
      <c r="N38" s="201">
        <v>1.05</v>
      </c>
      <c r="O38" s="201">
        <v>1.75</v>
      </c>
      <c r="P38" s="201">
        <v>2.36</v>
      </c>
      <c r="Q38" s="201">
        <v>0</v>
      </c>
      <c r="R38" s="201">
        <v>2.48</v>
      </c>
      <c r="S38" s="201">
        <v>4.7699999999999996</v>
      </c>
      <c r="T38" s="201">
        <v>0</v>
      </c>
      <c r="U38" s="201">
        <v>9.98</v>
      </c>
      <c r="V38" s="201">
        <v>0.18</v>
      </c>
      <c r="W38" s="201">
        <v>0.3</v>
      </c>
      <c r="X38" s="201">
        <v>1.3</v>
      </c>
      <c r="Y38" s="201">
        <v>0</v>
      </c>
      <c r="Z38" s="201">
        <v>0.97</v>
      </c>
      <c r="AA38" s="201">
        <v>13.26</v>
      </c>
      <c r="AB38" s="201">
        <v>0</v>
      </c>
      <c r="AC38" s="201">
        <v>11.68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26.2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146.63999999999999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13.36</v>
      </c>
      <c r="K39" s="201">
        <v>84.91</v>
      </c>
      <c r="L39" s="201">
        <v>42.38</v>
      </c>
      <c r="M39" s="201">
        <v>0</v>
      </c>
      <c r="N39" s="201">
        <v>1.05</v>
      </c>
      <c r="O39" s="201">
        <v>1.75</v>
      </c>
      <c r="P39" s="201">
        <v>2.36</v>
      </c>
      <c r="Q39" s="201">
        <v>0</v>
      </c>
      <c r="R39" s="201">
        <v>2.48</v>
      </c>
      <c r="S39" s="201">
        <v>4.7699999999999996</v>
      </c>
      <c r="T39" s="201">
        <v>0</v>
      </c>
      <c r="U39" s="201">
        <v>9.98</v>
      </c>
      <c r="V39" s="201">
        <v>0.18</v>
      </c>
      <c r="W39" s="201">
        <v>0.3</v>
      </c>
      <c r="X39" s="201">
        <v>1.3</v>
      </c>
      <c r="Y39" s="201">
        <v>0</v>
      </c>
      <c r="Z39" s="201">
        <v>0.97</v>
      </c>
      <c r="AA39" s="201">
        <v>13.26</v>
      </c>
      <c r="AB39" s="201">
        <v>0</v>
      </c>
      <c r="AC39" s="201">
        <v>11.68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26.9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146.63999999999999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13.36</v>
      </c>
      <c r="K40" s="201">
        <v>84.91</v>
      </c>
      <c r="L40" s="201">
        <v>42.38</v>
      </c>
      <c r="M40" s="201">
        <v>0</v>
      </c>
      <c r="N40" s="201">
        <v>1.05</v>
      </c>
      <c r="O40" s="201">
        <v>1.75</v>
      </c>
      <c r="P40" s="201">
        <v>2.36</v>
      </c>
      <c r="Q40" s="201">
        <v>0</v>
      </c>
      <c r="R40" s="201">
        <v>2.48</v>
      </c>
      <c r="S40" s="201">
        <v>4.7699999999999996</v>
      </c>
      <c r="T40" s="201">
        <v>0</v>
      </c>
      <c r="U40" s="201">
        <v>9.98</v>
      </c>
      <c r="V40" s="201">
        <v>0.18</v>
      </c>
      <c r="W40" s="201">
        <v>0.3</v>
      </c>
      <c r="X40" s="201">
        <v>1.3</v>
      </c>
      <c r="Y40" s="201">
        <v>0</v>
      </c>
      <c r="Z40" s="201">
        <v>0.97</v>
      </c>
      <c r="AA40" s="201">
        <v>13.26</v>
      </c>
      <c r="AB40" s="201">
        <v>0</v>
      </c>
      <c r="AC40" s="201">
        <v>12.03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26.9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146.63999999999999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13.36</v>
      </c>
      <c r="K41" s="201">
        <v>84.91</v>
      </c>
      <c r="L41" s="201">
        <v>42.38</v>
      </c>
      <c r="M41" s="201">
        <v>0</v>
      </c>
      <c r="N41" s="201">
        <v>1.05</v>
      </c>
      <c r="O41" s="201">
        <v>1.75</v>
      </c>
      <c r="P41" s="201">
        <v>2.36</v>
      </c>
      <c r="Q41" s="201">
        <v>0</v>
      </c>
      <c r="R41" s="201">
        <v>2.48</v>
      </c>
      <c r="S41" s="201">
        <v>4.7699999999999996</v>
      </c>
      <c r="T41" s="201">
        <v>0</v>
      </c>
      <c r="U41" s="201">
        <v>9.98</v>
      </c>
      <c r="V41" s="201">
        <v>0.18</v>
      </c>
      <c r="W41" s="201">
        <v>0.3</v>
      </c>
      <c r="X41" s="201">
        <v>1.3</v>
      </c>
      <c r="Y41" s="201">
        <v>0</v>
      </c>
      <c r="Z41" s="201">
        <v>0.97</v>
      </c>
      <c r="AA41" s="201">
        <v>13.26</v>
      </c>
      <c r="AB41" s="201">
        <v>0</v>
      </c>
      <c r="AC41" s="201">
        <v>12.03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26.9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146.63999999999999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13.36</v>
      </c>
      <c r="K42" s="201">
        <v>84.91</v>
      </c>
      <c r="L42" s="201">
        <v>42.38</v>
      </c>
      <c r="M42" s="201">
        <v>0</v>
      </c>
      <c r="N42" s="201">
        <v>1.05</v>
      </c>
      <c r="O42" s="201">
        <v>1.75</v>
      </c>
      <c r="P42" s="201">
        <v>2.36</v>
      </c>
      <c r="Q42" s="201">
        <v>0</v>
      </c>
      <c r="R42" s="201">
        <v>2.48</v>
      </c>
      <c r="S42" s="201">
        <v>4.7699999999999996</v>
      </c>
      <c r="T42" s="201">
        <v>0</v>
      </c>
      <c r="U42" s="201">
        <v>9.98</v>
      </c>
      <c r="V42" s="201">
        <v>0.18</v>
      </c>
      <c r="W42" s="201">
        <v>0.3</v>
      </c>
      <c r="X42" s="201">
        <v>1.3</v>
      </c>
      <c r="Y42" s="201">
        <v>0</v>
      </c>
      <c r="Z42" s="201">
        <v>0.97</v>
      </c>
      <c r="AA42" s="201">
        <v>13.26</v>
      </c>
      <c r="AB42" s="201">
        <v>0</v>
      </c>
      <c r="AC42" s="201">
        <v>12.11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26.9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146.63999999999999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13.36</v>
      </c>
      <c r="K43" s="201">
        <v>84.91</v>
      </c>
      <c r="L43" s="201">
        <v>42.38</v>
      </c>
      <c r="M43" s="201">
        <v>0</v>
      </c>
      <c r="N43" s="201">
        <v>1.05</v>
      </c>
      <c r="O43" s="201">
        <v>1.75</v>
      </c>
      <c r="P43" s="201">
        <v>2.36</v>
      </c>
      <c r="Q43" s="201">
        <v>0</v>
      </c>
      <c r="R43" s="201">
        <v>2.48</v>
      </c>
      <c r="S43" s="201">
        <v>4.7699999999999996</v>
      </c>
      <c r="T43" s="201">
        <v>0</v>
      </c>
      <c r="U43" s="201">
        <v>9.98</v>
      </c>
      <c r="V43" s="201">
        <v>0.18</v>
      </c>
      <c r="W43" s="201">
        <v>0.3</v>
      </c>
      <c r="X43" s="201">
        <v>1.3</v>
      </c>
      <c r="Y43" s="201">
        <v>0</v>
      </c>
      <c r="Z43" s="201">
        <v>0.97</v>
      </c>
      <c r="AA43" s="201">
        <v>13.26</v>
      </c>
      <c r="AB43" s="201">
        <v>0</v>
      </c>
      <c r="AC43" s="201">
        <v>12.11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26.9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146.63999999999999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13.36</v>
      </c>
      <c r="K44" s="201">
        <v>84.91</v>
      </c>
      <c r="L44" s="201">
        <v>42.38</v>
      </c>
      <c r="M44" s="201">
        <v>0</v>
      </c>
      <c r="N44" s="201">
        <v>1.05</v>
      </c>
      <c r="O44" s="201">
        <v>1.75</v>
      </c>
      <c r="P44" s="201">
        <v>2.36</v>
      </c>
      <c r="Q44" s="201">
        <v>0</v>
      </c>
      <c r="R44" s="201">
        <v>2.48</v>
      </c>
      <c r="S44" s="201">
        <v>4.7699999999999996</v>
      </c>
      <c r="T44" s="201">
        <v>0</v>
      </c>
      <c r="U44" s="201">
        <v>9.98</v>
      </c>
      <c r="V44" s="201">
        <v>0.18</v>
      </c>
      <c r="W44" s="201">
        <v>0.3</v>
      </c>
      <c r="X44" s="201">
        <v>1.3</v>
      </c>
      <c r="Y44" s="201">
        <v>0</v>
      </c>
      <c r="Z44" s="201">
        <v>0.97</v>
      </c>
      <c r="AA44" s="201">
        <v>13.26</v>
      </c>
      <c r="AB44" s="201">
        <v>0</v>
      </c>
      <c r="AC44" s="201">
        <v>12.11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26.9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146.63999999999999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13.36</v>
      </c>
      <c r="K45" s="201">
        <v>84.91</v>
      </c>
      <c r="L45" s="201">
        <v>34.659999999999997</v>
      </c>
      <c r="M45" s="201">
        <v>0</v>
      </c>
      <c r="N45" s="201">
        <v>1.05</v>
      </c>
      <c r="O45" s="201">
        <v>1.75</v>
      </c>
      <c r="P45" s="201">
        <v>2.36</v>
      </c>
      <c r="Q45" s="201">
        <v>0.05</v>
      </c>
      <c r="R45" s="201">
        <v>2.4900000000000002</v>
      </c>
      <c r="S45" s="201">
        <v>4.7699999999999996</v>
      </c>
      <c r="T45" s="201">
        <v>0</v>
      </c>
      <c r="U45" s="201">
        <v>9.98</v>
      </c>
      <c r="V45" s="201">
        <v>0.18</v>
      </c>
      <c r="W45" s="201">
        <v>0.31</v>
      </c>
      <c r="X45" s="201">
        <v>1.3</v>
      </c>
      <c r="Y45" s="201">
        <v>0</v>
      </c>
      <c r="Z45" s="201">
        <v>0.97</v>
      </c>
      <c r="AA45" s="201">
        <v>13.26</v>
      </c>
      <c r="AB45" s="201">
        <v>0</v>
      </c>
      <c r="AC45" s="201">
        <v>12.11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26.9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146.63999999999999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13.36</v>
      </c>
      <c r="K46" s="201">
        <v>84.91</v>
      </c>
      <c r="L46" s="201">
        <v>34.659999999999997</v>
      </c>
      <c r="M46" s="201">
        <v>0</v>
      </c>
      <c r="N46" s="201">
        <v>1.05</v>
      </c>
      <c r="O46" s="201">
        <v>1.75</v>
      </c>
      <c r="P46" s="201">
        <v>2.36</v>
      </c>
      <c r="Q46" s="201">
        <v>0.05</v>
      </c>
      <c r="R46" s="201">
        <v>0.19</v>
      </c>
      <c r="S46" s="201">
        <v>0.23</v>
      </c>
      <c r="T46" s="201">
        <v>0</v>
      </c>
      <c r="U46" s="201">
        <v>9.98</v>
      </c>
      <c r="V46" s="201">
        <v>0.18</v>
      </c>
      <c r="W46" s="201">
        <v>0.31</v>
      </c>
      <c r="X46" s="201">
        <v>1.3</v>
      </c>
      <c r="Y46" s="201">
        <v>0</v>
      </c>
      <c r="Z46" s="201">
        <v>0.97</v>
      </c>
      <c r="AA46" s="201">
        <v>0.79</v>
      </c>
      <c r="AB46" s="201">
        <v>0</v>
      </c>
      <c r="AC46" s="201">
        <v>12.11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26.9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146.63999999999999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13.36</v>
      </c>
      <c r="K47" s="201">
        <v>84.91</v>
      </c>
      <c r="L47" s="201">
        <v>34.659999999999997</v>
      </c>
      <c r="M47" s="201">
        <v>0</v>
      </c>
      <c r="N47" s="201">
        <v>1.05</v>
      </c>
      <c r="O47" s="201">
        <v>1.75</v>
      </c>
      <c r="P47" s="201">
        <v>2.73</v>
      </c>
      <c r="Q47" s="201">
        <v>0.05</v>
      </c>
      <c r="R47" s="201">
        <v>0.19</v>
      </c>
      <c r="S47" s="201">
        <v>0.23</v>
      </c>
      <c r="T47" s="201">
        <v>0</v>
      </c>
      <c r="U47" s="201">
        <v>9.98</v>
      </c>
      <c r="V47" s="201">
        <v>0.18</v>
      </c>
      <c r="W47" s="201">
        <v>0.31</v>
      </c>
      <c r="X47" s="201">
        <v>1.3</v>
      </c>
      <c r="Y47" s="201">
        <v>0</v>
      </c>
      <c r="Z47" s="201">
        <v>0.97</v>
      </c>
      <c r="AA47" s="201">
        <v>0.79</v>
      </c>
      <c r="AB47" s="201">
        <v>0</v>
      </c>
      <c r="AC47" s="201">
        <v>12.11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27.37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146.63999999999999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13.36</v>
      </c>
      <c r="K48" s="201">
        <v>84.91</v>
      </c>
      <c r="L48" s="201">
        <v>2.21</v>
      </c>
      <c r="M48" s="201">
        <v>0</v>
      </c>
      <c r="N48" s="201">
        <v>1.05</v>
      </c>
      <c r="O48" s="201">
        <v>1.75</v>
      </c>
      <c r="P48" s="201">
        <v>2.73</v>
      </c>
      <c r="Q48" s="201">
        <v>0.05</v>
      </c>
      <c r="R48" s="201">
        <v>0.19</v>
      </c>
      <c r="S48" s="201">
        <v>0.23</v>
      </c>
      <c r="T48" s="201">
        <v>0</v>
      </c>
      <c r="U48" s="201">
        <v>9.98</v>
      </c>
      <c r="V48" s="201">
        <v>0.18</v>
      </c>
      <c r="W48" s="201">
        <v>0.31</v>
      </c>
      <c r="X48" s="201">
        <v>1.3</v>
      </c>
      <c r="Y48" s="201">
        <v>0</v>
      </c>
      <c r="Z48" s="201">
        <v>0.97</v>
      </c>
      <c r="AA48" s="201">
        <v>0.79</v>
      </c>
      <c r="AB48" s="201">
        <v>0</v>
      </c>
      <c r="AC48" s="201">
        <v>12.11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27.37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146.63999999999999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13.36</v>
      </c>
      <c r="K49" s="201">
        <v>65.599999999999994</v>
      </c>
      <c r="L49" s="201">
        <v>2.21</v>
      </c>
      <c r="M49" s="201">
        <v>0</v>
      </c>
      <c r="N49" s="201">
        <v>1.05</v>
      </c>
      <c r="O49" s="201">
        <v>1.75</v>
      </c>
      <c r="P49" s="201">
        <v>2.37</v>
      </c>
      <c r="Q49" s="201">
        <v>0.05</v>
      </c>
      <c r="R49" s="201">
        <v>0.19</v>
      </c>
      <c r="S49" s="201">
        <v>0.23</v>
      </c>
      <c r="T49" s="201">
        <v>0</v>
      </c>
      <c r="U49" s="201">
        <v>9.98</v>
      </c>
      <c r="V49" s="201">
        <v>0.18</v>
      </c>
      <c r="W49" s="201">
        <v>0.31</v>
      </c>
      <c r="X49" s="201">
        <v>1.3</v>
      </c>
      <c r="Y49" s="201">
        <v>0</v>
      </c>
      <c r="Z49" s="201">
        <v>0.97</v>
      </c>
      <c r="AA49" s="201">
        <v>0.79</v>
      </c>
      <c r="AB49" s="201">
        <v>0</v>
      </c>
      <c r="AC49" s="201">
        <v>12.11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27.37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146.63999999999999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13.36</v>
      </c>
      <c r="K50" s="201">
        <v>44.37</v>
      </c>
      <c r="L50" s="201">
        <v>2.21</v>
      </c>
      <c r="M50" s="201">
        <v>0</v>
      </c>
      <c r="N50" s="201">
        <v>1.05</v>
      </c>
      <c r="O50" s="201">
        <v>1.75</v>
      </c>
      <c r="P50" s="201">
        <v>2.37</v>
      </c>
      <c r="Q50" s="201">
        <v>0.05</v>
      </c>
      <c r="R50" s="201">
        <v>0.19</v>
      </c>
      <c r="S50" s="201">
        <v>0.23</v>
      </c>
      <c r="T50" s="201">
        <v>0</v>
      </c>
      <c r="U50" s="201">
        <v>9.98</v>
      </c>
      <c r="V50" s="201">
        <v>0.18</v>
      </c>
      <c r="W50" s="201">
        <v>0.31</v>
      </c>
      <c r="X50" s="201">
        <v>1.3</v>
      </c>
      <c r="Y50" s="201">
        <v>0</v>
      </c>
      <c r="Z50" s="201">
        <v>0.97</v>
      </c>
      <c r="AA50" s="201">
        <v>0.79</v>
      </c>
      <c r="AB50" s="201">
        <v>0</v>
      </c>
      <c r="AC50" s="201">
        <v>12.11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27.37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146.63999999999999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13.36</v>
      </c>
      <c r="K51" s="201">
        <v>5.73</v>
      </c>
      <c r="L51" s="201">
        <v>2.21</v>
      </c>
      <c r="M51" s="201">
        <v>0</v>
      </c>
      <c r="N51" s="201">
        <v>1.05</v>
      </c>
      <c r="O51" s="201">
        <v>1.75</v>
      </c>
      <c r="P51" s="201">
        <v>2.37</v>
      </c>
      <c r="Q51" s="201">
        <v>0.05</v>
      </c>
      <c r="R51" s="201">
        <v>0.19</v>
      </c>
      <c r="S51" s="201">
        <v>0.23</v>
      </c>
      <c r="T51" s="201">
        <v>0</v>
      </c>
      <c r="U51" s="201">
        <v>9.98</v>
      </c>
      <c r="V51" s="201">
        <v>0.18</v>
      </c>
      <c r="W51" s="201">
        <v>0.31</v>
      </c>
      <c r="X51" s="201">
        <v>1.3</v>
      </c>
      <c r="Y51" s="201">
        <v>0</v>
      </c>
      <c r="Z51" s="201">
        <v>0.97</v>
      </c>
      <c r="AA51" s="201">
        <v>0.79</v>
      </c>
      <c r="AB51" s="201">
        <v>0</v>
      </c>
      <c r="AC51" s="201">
        <v>12.11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28.37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143.52000000000001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13.36</v>
      </c>
      <c r="K52" s="201">
        <v>5.73</v>
      </c>
      <c r="L52" s="201">
        <v>2.21</v>
      </c>
      <c r="M52" s="201">
        <v>0</v>
      </c>
      <c r="N52" s="201">
        <v>1.05</v>
      </c>
      <c r="O52" s="201">
        <v>1.75</v>
      </c>
      <c r="P52" s="201">
        <v>2.37</v>
      </c>
      <c r="Q52" s="201">
        <v>0.05</v>
      </c>
      <c r="R52" s="201">
        <v>0.19</v>
      </c>
      <c r="S52" s="201">
        <v>0.23</v>
      </c>
      <c r="T52" s="201">
        <v>0</v>
      </c>
      <c r="U52" s="201">
        <v>9.98</v>
      </c>
      <c r="V52" s="201">
        <v>0.18</v>
      </c>
      <c r="W52" s="201">
        <v>0.31</v>
      </c>
      <c r="X52" s="201">
        <v>1.3</v>
      </c>
      <c r="Y52" s="201">
        <v>0</v>
      </c>
      <c r="Z52" s="201">
        <v>0.97</v>
      </c>
      <c r="AA52" s="201">
        <v>0.79</v>
      </c>
      <c r="AB52" s="201">
        <v>0</v>
      </c>
      <c r="AC52" s="201">
        <v>12.32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28.37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143.52000000000001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9.41</v>
      </c>
      <c r="K53" s="201">
        <v>5.73</v>
      </c>
      <c r="L53" s="201">
        <v>2.21</v>
      </c>
      <c r="M53" s="201">
        <v>0</v>
      </c>
      <c r="N53" s="201">
        <v>1.05</v>
      </c>
      <c r="O53" s="201">
        <v>1.75</v>
      </c>
      <c r="P53" s="201">
        <v>2.37</v>
      </c>
      <c r="Q53" s="201">
        <v>0.05</v>
      </c>
      <c r="R53" s="201">
        <v>0.19</v>
      </c>
      <c r="S53" s="201">
        <v>0.23</v>
      </c>
      <c r="T53" s="201">
        <v>0</v>
      </c>
      <c r="U53" s="201">
        <v>9.98</v>
      </c>
      <c r="V53" s="201">
        <v>0.18</v>
      </c>
      <c r="W53" s="201">
        <v>0.31</v>
      </c>
      <c r="X53" s="201">
        <v>1.3</v>
      </c>
      <c r="Y53" s="201">
        <v>0</v>
      </c>
      <c r="Z53" s="201">
        <v>0.97</v>
      </c>
      <c r="AA53" s="201">
        <v>0.79</v>
      </c>
      <c r="AB53" s="201">
        <v>0</v>
      </c>
      <c r="AC53" s="201">
        <v>12.32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28.37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143.52000000000001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11.01</v>
      </c>
      <c r="K54" s="201">
        <v>5.73</v>
      </c>
      <c r="L54" s="201">
        <v>2.21</v>
      </c>
      <c r="M54" s="201">
        <v>0</v>
      </c>
      <c r="N54" s="201">
        <v>1.05</v>
      </c>
      <c r="O54" s="201">
        <v>1.75</v>
      </c>
      <c r="P54" s="201">
        <v>2.37</v>
      </c>
      <c r="Q54" s="201">
        <v>0.05</v>
      </c>
      <c r="R54" s="201">
        <v>0.19</v>
      </c>
      <c r="S54" s="201">
        <v>0.23</v>
      </c>
      <c r="T54" s="201">
        <v>0</v>
      </c>
      <c r="U54" s="201">
        <v>9.98</v>
      </c>
      <c r="V54" s="201">
        <v>0.18</v>
      </c>
      <c r="W54" s="201">
        <v>0.31</v>
      </c>
      <c r="X54" s="201">
        <v>1.3</v>
      </c>
      <c r="Y54" s="201">
        <v>0</v>
      </c>
      <c r="Z54" s="201">
        <v>0.97</v>
      </c>
      <c r="AA54" s="201">
        <v>0.79</v>
      </c>
      <c r="AB54" s="201">
        <v>0</v>
      </c>
      <c r="AC54" s="201">
        <v>12.32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28.37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143.52000000000001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12.53</v>
      </c>
      <c r="K55" s="201">
        <v>5.73</v>
      </c>
      <c r="L55" s="201">
        <v>2.21</v>
      </c>
      <c r="M55" s="201">
        <v>0</v>
      </c>
      <c r="N55" s="201">
        <v>1.05</v>
      </c>
      <c r="O55" s="201">
        <v>1.75</v>
      </c>
      <c r="P55" s="201">
        <v>2.37</v>
      </c>
      <c r="Q55" s="201">
        <v>0.05</v>
      </c>
      <c r="R55" s="201">
        <v>0.19</v>
      </c>
      <c r="S55" s="201">
        <v>0.23</v>
      </c>
      <c r="T55" s="201">
        <v>0</v>
      </c>
      <c r="U55" s="201">
        <v>9.98</v>
      </c>
      <c r="V55" s="201">
        <v>0.18</v>
      </c>
      <c r="W55" s="201">
        <v>0.31</v>
      </c>
      <c r="X55" s="201">
        <v>1.3</v>
      </c>
      <c r="Y55" s="201">
        <v>0</v>
      </c>
      <c r="Z55" s="201">
        <v>0.97</v>
      </c>
      <c r="AA55" s="201">
        <v>0.79</v>
      </c>
      <c r="AB55" s="201">
        <v>0</v>
      </c>
      <c r="AC55" s="201">
        <v>12.32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28.37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143.52000000000001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12.53</v>
      </c>
      <c r="K56" s="201">
        <v>5.73</v>
      </c>
      <c r="L56" s="201">
        <v>2.21</v>
      </c>
      <c r="M56" s="201">
        <v>0</v>
      </c>
      <c r="N56" s="201">
        <v>1.05</v>
      </c>
      <c r="O56" s="201">
        <v>1.75</v>
      </c>
      <c r="P56" s="201">
        <v>2.37</v>
      </c>
      <c r="Q56" s="201">
        <v>0.05</v>
      </c>
      <c r="R56" s="201">
        <v>0.19</v>
      </c>
      <c r="S56" s="201">
        <v>0.23</v>
      </c>
      <c r="T56" s="201">
        <v>0</v>
      </c>
      <c r="U56" s="201">
        <v>9.98</v>
      </c>
      <c r="V56" s="201">
        <v>0.18</v>
      </c>
      <c r="W56" s="201">
        <v>0.31</v>
      </c>
      <c r="X56" s="201">
        <v>1.3</v>
      </c>
      <c r="Y56" s="201">
        <v>0</v>
      </c>
      <c r="Z56" s="201">
        <v>0.97</v>
      </c>
      <c r="AA56" s="201">
        <v>0.79</v>
      </c>
      <c r="AB56" s="201">
        <v>0</v>
      </c>
      <c r="AC56" s="201">
        <v>12.48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28.37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143.52000000000001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12.53</v>
      </c>
      <c r="K57" s="201">
        <v>5.73</v>
      </c>
      <c r="L57" s="201">
        <v>2.21</v>
      </c>
      <c r="M57" s="201">
        <v>0</v>
      </c>
      <c r="N57" s="201">
        <v>1.05</v>
      </c>
      <c r="O57" s="201">
        <v>1.75</v>
      </c>
      <c r="P57" s="201">
        <v>2.36</v>
      </c>
      <c r="Q57" s="201">
        <v>0.05</v>
      </c>
      <c r="R57" s="201">
        <v>0.19</v>
      </c>
      <c r="S57" s="201">
        <v>0.23</v>
      </c>
      <c r="T57" s="201">
        <v>0</v>
      </c>
      <c r="U57" s="201">
        <v>9.98</v>
      </c>
      <c r="V57" s="201">
        <v>0.18</v>
      </c>
      <c r="W57" s="201">
        <v>0.31</v>
      </c>
      <c r="X57" s="201">
        <v>1.3</v>
      </c>
      <c r="Y57" s="201">
        <v>0</v>
      </c>
      <c r="Z57" s="201">
        <v>0.97</v>
      </c>
      <c r="AA57" s="201">
        <v>0.79</v>
      </c>
      <c r="AB57" s="201">
        <v>0</v>
      </c>
      <c r="AC57" s="201">
        <v>5.55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14.91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143.52000000000001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12.53</v>
      </c>
      <c r="K58" s="201">
        <v>5.73</v>
      </c>
      <c r="L58" s="201">
        <v>2.21</v>
      </c>
      <c r="M58" s="201">
        <v>0</v>
      </c>
      <c r="N58" s="201">
        <v>1.05</v>
      </c>
      <c r="O58" s="201">
        <v>1.75</v>
      </c>
      <c r="P58" s="201">
        <v>2.36</v>
      </c>
      <c r="Q58" s="201">
        <v>0.05</v>
      </c>
      <c r="R58" s="201">
        <v>0.19</v>
      </c>
      <c r="S58" s="201">
        <v>0.23</v>
      </c>
      <c r="T58" s="201">
        <v>0</v>
      </c>
      <c r="U58" s="201">
        <v>9.98</v>
      </c>
      <c r="V58" s="201">
        <v>0.18</v>
      </c>
      <c r="W58" s="201">
        <v>0.31</v>
      </c>
      <c r="X58" s="201">
        <v>1.3</v>
      </c>
      <c r="Y58" s="201">
        <v>0</v>
      </c>
      <c r="Z58" s="201">
        <v>0.97</v>
      </c>
      <c r="AA58" s="201">
        <v>0.79</v>
      </c>
      <c r="AB58" s="201">
        <v>0</v>
      </c>
      <c r="AC58" s="201">
        <v>5.55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14.91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143.52000000000001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12.53</v>
      </c>
      <c r="K59" s="201">
        <v>5.73</v>
      </c>
      <c r="L59" s="201">
        <v>2.21</v>
      </c>
      <c r="M59" s="201">
        <v>0</v>
      </c>
      <c r="N59" s="201">
        <v>1.05</v>
      </c>
      <c r="O59" s="201">
        <v>1.75</v>
      </c>
      <c r="P59" s="201">
        <v>2.36</v>
      </c>
      <c r="Q59" s="201">
        <v>0.05</v>
      </c>
      <c r="R59" s="201">
        <v>0.19</v>
      </c>
      <c r="S59" s="201">
        <v>0.23</v>
      </c>
      <c r="T59" s="201">
        <v>0</v>
      </c>
      <c r="U59" s="201">
        <v>9.98</v>
      </c>
      <c r="V59" s="201">
        <v>0.18</v>
      </c>
      <c r="W59" s="201">
        <v>0.31</v>
      </c>
      <c r="X59" s="201">
        <v>1.3</v>
      </c>
      <c r="Y59" s="201">
        <v>0</v>
      </c>
      <c r="Z59" s="201">
        <v>0.97</v>
      </c>
      <c r="AA59" s="201">
        <v>0.79</v>
      </c>
      <c r="AB59" s="201">
        <v>0</v>
      </c>
      <c r="AC59" s="201">
        <v>5.55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14.91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143.52000000000001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12.53</v>
      </c>
      <c r="K60" s="201">
        <v>5.73</v>
      </c>
      <c r="L60" s="201">
        <v>2.21</v>
      </c>
      <c r="M60" s="201">
        <v>0</v>
      </c>
      <c r="N60" s="201">
        <v>1.05</v>
      </c>
      <c r="O60" s="201">
        <v>1.75</v>
      </c>
      <c r="P60" s="201">
        <v>2.36</v>
      </c>
      <c r="Q60" s="201">
        <v>0.05</v>
      </c>
      <c r="R60" s="201">
        <v>0.19</v>
      </c>
      <c r="S60" s="201">
        <v>0.23</v>
      </c>
      <c r="T60" s="201">
        <v>0</v>
      </c>
      <c r="U60" s="201">
        <v>9.98</v>
      </c>
      <c r="V60" s="201">
        <v>0.18</v>
      </c>
      <c r="W60" s="201">
        <v>0.31</v>
      </c>
      <c r="X60" s="201">
        <v>1.3</v>
      </c>
      <c r="Y60" s="201">
        <v>0</v>
      </c>
      <c r="Z60" s="201">
        <v>0.97</v>
      </c>
      <c r="AA60" s="201">
        <v>0.79</v>
      </c>
      <c r="AB60" s="201">
        <v>0</v>
      </c>
      <c r="AC60" s="201">
        <v>5.55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14.91</v>
      </c>
      <c r="AJ60" s="201">
        <v>0</v>
      </c>
      <c r="AK60" s="201">
        <v>2.52</v>
      </c>
      <c r="AL60" s="201">
        <v>0</v>
      </c>
      <c r="AM60" s="201">
        <v>0</v>
      </c>
      <c r="AN60" s="201">
        <v>0</v>
      </c>
      <c r="AO60" s="201">
        <v>143.52000000000001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12.53</v>
      </c>
      <c r="K61" s="201">
        <v>5.73</v>
      </c>
      <c r="L61" s="201">
        <v>2.21</v>
      </c>
      <c r="M61" s="201">
        <v>0</v>
      </c>
      <c r="N61" s="201">
        <v>1.05</v>
      </c>
      <c r="O61" s="201">
        <v>1.75</v>
      </c>
      <c r="P61" s="201">
        <v>2.36</v>
      </c>
      <c r="Q61" s="201">
        <v>0.05</v>
      </c>
      <c r="R61" s="201">
        <v>0.19</v>
      </c>
      <c r="S61" s="201">
        <v>0.23</v>
      </c>
      <c r="T61" s="201">
        <v>0</v>
      </c>
      <c r="U61" s="201">
        <v>9.98</v>
      </c>
      <c r="V61" s="201">
        <v>0.18</v>
      </c>
      <c r="W61" s="201">
        <v>0.31</v>
      </c>
      <c r="X61" s="201">
        <v>1.3</v>
      </c>
      <c r="Y61" s="201">
        <v>0</v>
      </c>
      <c r="Z61" s="201">
        <v>0.97</v>
      </c>
      <c r="AA61" s="201">
        <v>0.79</v>
      </c>
      <c r="AB61" s="201">
        <v>0</v>
      </c>
      <c r="AC61" s="201">
        <v>5.55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14.91</v>
      </c>
      <c r="AJ61" s="201">
        <v>0</v>
      </c>
      <c r="AK61" s="201">
        <v>2.52</v>
      </c>
      <c r="AL61" s="201">
        <v>0</v>
      </c>
      <c r="AM61" s="201">
        <v>0</v>
      </c>
      <c r="AN61" s="201">
        <v>0</v>
      </c>
      <c r="AO61" s="201">
        <v>143.52000000000001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12.53</v>
      </c>
      <c r="K62" s="201">
        <v>5.73</v>
      </c>
      <c r="L62" s="201">
        <v>2.21</v>
      </c>
      <c r="M62" s="201">
        <v>0</v>
      </c>
      <c r="N62" s="201">
        <v>1.05</v>
      </c>
      <c r="O62" s="201">
        <v>1.75</v>
      </c>
      <c r="P62" s="201">
        <v>2.36</v>
      </c>
      <c r="Q62" s="201">
        <v>0.05</v>
      </c>
      <c r="R62" s="201">
        <v>0.19</v>
      </c>
      <c r="S62" s="201">
        <v>0.23</v>
      </c>
      <c r="T62" s="201">
        <v>0</v>
      </c>
      <c r="U62" s="201">
        <v>9.98</v>
      </c>
      <c r="V62" s="201">
        <v>0.18</v>
      </c>
      <c r="W62" s="201">
        <v>0.31</v>
      </c>
      <c r="X62" s="201">
        <v>1.3</v>
      </c>
      <c r="Y62" s="201">
        <v>0</v>
      </c>
      <c r="Z62" s="201">
        <v>0.97</v>
      </c>
      <c r="AA62" s="201">
        <v>0.79</v>
      </c>
      <c r="AB62" s="201">
        <v>0</v>
      </c>
      <c r="AC62" s="201">
        <v>5.55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14.91</v>
      </c>
      <c r="AJ62" s="201">
        <v>0</v>
      </c>
      <c r="AK62" s="201">
        <v>2.52</v>
      </c>
      <c r="AL62" s="201">
        <v>0</v>
      </c>
      <c r="AM62" s="201">
        <v>0</v>
      </c>
      <c r="AN62" s="201">
        <v>0</v>
      </c>
      <c r="AO62" s="201">
        <v>143.52000000000001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12.53</v>
      </c>
      <c r="K63" s="201">
        <v>5.73</v>
      </c>
      <c r="L63" s="201">
        <v>2.21</v>
      </c>
      <c r="M63" s="201">
        <v>0</v>
      </c>
      <c r="N63" s="201">
        <v>1.05</v>
      </c>
      <c r="O63" s="201">
        <v>1.75</v>
      </c>
      <c r="P63" s="201">
        <v>2.36</v>
      </c>
      <c r="Q63" s="201">
        <v>0.05</v>
      </c>
      <c r="R63" s="201">
        <v>0.19</v>
      </c>
      <c r="S63" s="201">
        <v>0.23</v>
      </c>
      <c r="T63" s="201">
        <v>0</v>
      </c>
      <c r="U63" s="201">
        <v>9.98</v>
      </c>
      <c r="V63" s="201">
        <v>0.18</v>
      </c>
      <c r="W63" s="201">
        <v>0.31</v>
      </c>
      <c r="X63" s="201">
        <v>1.3</v>
      </c>
      <c r="Y63" s="201">
        <v>0</v>
      </c>
      <c r="Z63" s="201">
        <v>0.97</v>
      </c>
      <c r="AA63" s="201">
        <v>0.79</v>
      </c>
      <c r="AB63" s="201">
        <v>0</v>
      </c>
      <c r="AC63" s="201">
        <v>5.55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14.91</v>
      </c>
      <c r="AJ63" s="201">
        <v>0</v>
      </c>
      <c r="AK63" s="201">
        <v>2.86</v>
      </c>
      <c r="AL63" s="201">
        <v>0</v>
      </c>
      <c r="AM63" s="201">
        <v>0</v>
      </c>
      <c r="AN63" s="201">
        <v>0</v>
      </c>
      <c r="AO63" s="201">
        <v>143.52000000000001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12.53</v>
      </c>
      <c r="K64" s="201">
        <v>5.73</v>
      </c>
      <c r="L64" s="201">
        <v>2.21</v>
      </c>
      <c r="M64" s="201">
        <v>0</v>
      </c>
      <c r="N64" s="201">
        <v>1.05</v>
      </c>
      <c r="O64" s="201">
        <v>1.75</v>
      </c>
      <c r="P64" s="201">
        <v>2.36</v>
      </c>
      <c r="Q64" s="201">
        <v>0.05</v>
      </c>
      <c r="R64" s="201">
        <v>0.19</v>
      </c>
      <c r="S64" s="201">
        <v>0.23</v>
      </c>
      <c r="T64" s="201">
        <v>0</v>
      </c>
      <c r="U64" s="201">
        <v>9.98</v>
      </c>
      <c r="V64" s="201">
        <v>0.18</v>
      </c>
      <c r="W64" s="201">
        <v>0.31</v>
      </c>
      <c r="X64" s="201">
        <v>1.3</v>
      </c>
      <c r="Y64" s="201">
        <v>0</v>
      </c>
      <c r="Z64" s="201">
        <v>0.97</v>
      </c>
      <c r="AA64" s="201">
        <v>0.79</v>
      </c>
      <c r="AB64" s="201">
        <v>0</v>
      </c>
      <c r="AC64" s="201">
        <v>5.55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15.78</v>
      </c>
      <c r="AJ64" s="201">
        <v>0</v>
      </c>
      <c r="AK64" s="201">
        <v>3.16</v>
      </c>
      <c r="AL64" s="201">
        <v>0</v>
      </c>
      <c r="AM64" s="201">
        <v>0</v>
      </c>
      <c r="AN64" s="201">
        <v>0</v>
      </c>
      <c r="AO64" s="201">
        <v>143.52000000000001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12.53</v>
      </c>
      <c r="K65" s="201">
        <v>5.73</v>
      </c>
      <c r="L65" s="201">
        <v>2.21</v>
      </c>
      <c r="M65" s="201">
        <v>0</v>
      </c>
      <c r="N65" s="201">
        <v>1.05</v>
      </c>
      <c r="O65" s="201">
        <v>1.75</v>
      </c>
      <c r="P65" s="201">
        <v>2.36</v>
      </c>
      <c r="Q65" s="201">
        <v>0.05</v>
      </c>
      <c r="R65" s="201">
        <v>0.19</v>
      </c>
      <c r="S65" s="201">
        <v>0.23</v>
      </c>
      <c r="T65" s="201">
        <v>0</v>
      </c>
      <c r="U65" s="201">
        <v>9.98</v>
      </c>
      <c r="V65" s="201">
        <v>0.18</v>
      </c>
      <c r="W65" s="201">
        <v>0.31</v>
      </c>
      <c r="X65" s="201">
        <v>1.3</v>
      </c>
      <c r="Y65" s="201">
        <v>0</v>
      </c>
      <c r="Z65" s="201">
        <v>0.97</v>
      </c>
      <c r="AA65" s="201">
        <v>0.79</v>
      </c>
      <c r="AB65" s="201">
        <v>0</v>
      </c>
      <c r="AC65" s="201">
        <v>5.55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15.78</v>
      </c>
      <c r="AJ65" s="201">
        <v>0</v>
      </c>
      <c r="AK65" s="201">
        <v>3.16</v>
      </c>
      <c r="AL65" s="201">
        <v>0</v>
      </c>
      <c r="AM65" s="201">
        <v>0</v>
      </c>
      <c r="AN65" s="201">
        <v>0</v>
      </c>
      <c r="AO65" s="201">
        <v>143.52000000000001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12.53</v>
      </c>
      <c r="K66" s="201">
        <v>5.73</v>
      </c>
      <c r="L66" s="201">
        <v>2.21</v>
      </c>
      <c r="M66" s="201">
        <v>0</v>
      </c>
      <c r="N66" s="201">
        <v>1.05</v>
      </c>
      <c r="O66" s="201">
        <v>1.75</v>
      </c>
      <c r="P66" s="201">
        <v>2.36</v>
      </c>
      <c r="Q66" s="201">
        <v>0.05</v>
      </c>
      <c r="R66" s="201">
        <v>0.19</v>
      </c>
      <c r="S66" s="201">
        <v>0.23</v>
      </c>
      <c r="T66" s="201">
        <v>0</v>
      </c>
      <c r="U66" s="201">
        <v>9.98</v>
      </c>
      <c r="V66" s="201">
        <v>0.18</v>
      </c>
      <c r="W66" s="201">
        <v>0.31</v>
      </c>
      <c r="X66" s="201">
        <v>1.3</v>
      </c>
      <c r="Y66" s="201">
        <v>0</v>
      </c>
      <c r="Z66" s="201">
        <v>0.97</v>
      </c>
      <c r="AA66" s="201">
        <v>0.79</v>
      </c>
      <c r="AB66" s="201">
        <v>0</v>
      </c>
      <c r="AC66" s="201">
        <v>5.55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15.78</v>
      </c>
      <c r="AJ66" s="201">
        <v>0</v>
      </c>
      <c r="AK66" s="201">
        <v>3.16</v>
      </c>
      <c r="AL66" s="201">
        <v>0</v>
      </c>
      <c r="AM66" s="201">
        <v>0</v>
      </c>
      <c r="AN66" s="201">
        <v>0</v>
      </c>
      <c r="AO66" s="201">
        <v>143.52000000000001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12.53</v>
      </c>
      <c r="K67" s="201">
        <v>5.73</v>
      </c>
      <c r="L67" s="201">
        <v>2.21</v>
      </c>
      <c r="M67" s="201">
        <v>0</v>
      </c>
      <c r="N67" s="201">
        <v>1.05</v>
      </c>
      <c r="O67" s="201">
        <v>1.75</v>
      </c>
      <c r="P67" s="201">
        <v>2.34</v>
      </c>
      <c r="Q67" s="201">
        <v>0.05</v>
      </c>
      <c r="R67" s="201">
        <v>0.19</v>
      </c>
      <c r="S67" s="201">
        <v>0.23</v>
      </c>
      <c r="T67" s="201">
        <v>0</v>
      </c>
      <c r="U67" s="201">
        <v>9.98</v>
      </c>
      <c r="V67" s="201">
        <v>0.18</v>
      </c>
      <c r="W67" s="201">
        <v>0.31</v>
      </c>
      <c r="X67" s="201">
        <v>1.3</v>
      </c>
      <c r="Y67" s="201">
        <v>0</v>
      </c>
      <c r="Z67" s="201">
        <v>0.97</v>
      </c>
      <c r="AA67" s="201">
        <v>0.79</v>
      </c>
      <c r="AB67" s="201">
        <v>0</v>
      </c>
      <c r="AC67" s="201">
        <v>5.55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15.78</v>
      </c>
      <c r="AJ67" s="201">
        <v>0</v>
      </c>
      <c r="AK67" s="201">
        <v>3.16</v>
      </c>
      <c r="AL67" s="201">
        <v>0</v>
      </c>
      <c r="AM67" s="201">
        <v>0</v>
      </c>
      <c r="AN67" s="201">
        <v>0</v>
      </c>
      <c r="AO67" s="201">
        <v>143.52000000000001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12.53</v>
      </c>
      <c r="K68" s="201">
        <v>5.73</v>
      </c>
      <c r="L68" s="201">
        <v>2.21</v>
      </c>
      <c r="M68" s="201">
        <v>0</v>
      </c>
      <c r="N68" s="201">
        <v>1.05</v>
      </c>
      <c r="O68" s="201">
        <v>1.75</v>
      </c>
      <c r="P68" s="201">
        <v>2.34</v>
      </c>
      <c r="Q68" s="201">
        <v>0.05</v>
      </c>
      <c r="R68" s="201">
        <v>0.19</v>
      </c>
      <c r="S68" s="201">
        <v>0.23</v>
      </c>
      <c r="T68" s="201">
        <v>0</v>
      </c>
      <c r="U68" s="201">
        <v>9.98</v>
      </c>
      <c r="V68" s="201">
        <v>0.18</v>
      </c>
      <c r="W68" s="201">
        <v>0.31</v>
      </c>
      <c r="X68" s="201">
        <v>1.3</v>
      </c>
      <c r="Y68" s="201">
        <v>0</v>
      </c>
      <c r="Z68" s="201">
        <v>0.97</v>
      </c>
      <c r="AA68" s="201">
        <v>0.79</v>
      </c>
      <c r="AB68" s="201">
        <v>0</v>
      </c>
      <c r="AC68" s="201">
        <v>5.55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15.78</v>
      </c>
      <c r="AJ68" s="201">
        <v>0</v>
      </c>
      <c r="AK68" s="201">
        <v>3.16</v>
      </c>
      <c r="AL68" s="201">
        <v>0</v>
      </c>
      <c r="AM68" s="201">
        <v>0</v>
      </c>
      <c r="AN68" s="201">
        <v>0</v>
      </c>
      <c r="AO68" s="201">
        <v>143.52000000000001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12.53</v>
      </c>
      <c r="K69" s="201">
        <v>5.73</v>
      </c>
      <c r="L69" s="201">
        <v>2.21</v>
      </c>
      <c r="M69" s="201">
        <v>0</v>
      </c>
      <c r="N69" s="201">
        <v>1.05</v>
      </c>
      <c r="O69" s="201">
        <v>1.75</v>
      </c>
      <c r="P69" s="201">
        <v>2.34</v>
      </c>
      <c r="Q69" s="201">
        <v>0.05</v>
      </c>
      <c r="R69" s="201">
        <v>0.19</v>
      </c>
      <c r="S69" s="201">
        <v>0.23</v>
      </c>
      <c r="T69" s="201">
        <v>0</v>
      </c>
      <c r="U69" s="201">
        <v>9.98</v>
      </c>
      <c r="V69" s="201">
        <v>0.18</v>
      </c>
      <c r="W69" s="201">
        <v>0.31</v>
      </c>
      <c r="X69" s="201">
        <v>1.3</v>
      </c>
      <c r="Y69" s="201">
        <v>0</v>
      </c>
      <c r="Z69" s="201">
        <v>0.97</v>
      </c>
      <c r="AA69" s="201">
        <v>0.79</v>
      </c>
      <c r="AB69" s="201">
        <v>0</v>
      </c>
      <c r="AC69" s="201">
        <v>5.55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15.78</v>
      </c>
      <c r="AJ69" s="201">
        <v>0</v>
      </c>
      <c r="AK69" s="201">
        <v>3.16</v>
      </c>
      <c r="AL69" s="201">
        <v>0</v>
      </c>
      <c r="AM69" s="201">
        <v>0</v>
      </c>
      <c r="AN69" s="201">
        <v>0</v>
      </c>
      <c r="AO69" s="201">
        <v>143.52000000000001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12.53</v>
      </c>
      <c r="K70" s="201">
        <v>5.73</v>
      </c>
      <c r="L70" s="201">
        <v>2.21</v>
      </c>
      <c r="M70" s="201">
        <v>0</v>
      </c>
      <c r="N70" s="201">
        <v>1.05</v>
      </c>
      <c r="O70" s="201">
        <v>1.75</v>
      </c>
      <c r="P70" s="201">
        <v>2.34</v>
      </c>
      <c r="Q70" s="201">
        <v>0.05</v>
      </c>
      <c r="R70" s="201">
        <v>0.19</v>
      </c>
      <c r="S70" s="201">
        <v>0.23</v>
      </c>
      <c r="T70" s="201">
        <v>0</v>
      </c>
      <c r="U70" s="201">
        <v>9.98</v>
      </c>
      <c r="V70" s="201">
        <v>0.18</v>
      </c>
      <c r="W70" s="201">
        <v>0.31</v>
      </c>
      <c r="X70" s="201">
        <v>1.3</v>
      </c>
      <c r="Y70" s="201">
        <v>0</v>
      </c>
      <c r="Z70" s="201">
        <v>0.97</v>
      </c>
      <c r="AA70" s="201">
        <v>0.79</v>
      </c>
      <c r="AB70" s="201">
        <v>0</v>
      </c>
      <c r="AC70" s="201">
        <v>5.55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15.78</v>
      </c>
      <c r="AJ70" s="201">
        <v>0</v>
      </c>
      <c r="AK70" s="201">
        <v>3.16</v>
      </c>
      <c r="AL70" s="201">
        <v>0</v>
      </c>
      <c r="AM70" s="201">
        <v>0</v>
      </c>
      <c r="AN70" s="201">
        <v>0</v>
      </c>
      <c r="AO70" s="201">
        <v>143.52000000000001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12.53</v>
      </c>
      <c r="K71" s="201">
        <v>5.73</v>
      </c>
      <c r="L71" s="201">
        <v>2.21</v>
      </c>
      <c r="M71" s="201">
        <v>0</v>
      </c>
      <c r="N71" s="201">
        <v>1.05</v>
      </c>
      <c r="O71" s="201">
        <v>1.75</v>
      </c>
      <c r="P71" s="201">
        <v>2.34</v>
      </c>
      <c r="Q71" s="201">
        <v>0.05</v>
      </c>
      <c r="R71" s="201">
        <v>0.19</v>
      </c>
      <c r="S71" s="201">
        <v>0.23</v>
      </c>
      <c r="T71" s="201">
        <v>0</v>
      </c>
      <c r="U71" s="201">
        <v>9.98</v>
      </c>
      <c r="V71" s="201">
        <v>0.18</v>
      </c>
      <c r="W71" s="201">
        <v>0.31</v>
      </c>
      <c r="X71" s="201">
        <v>1.3</v>
      </c>
      <c r="Y71" s="201">
        <v>0</v>
      </c>
      <c r="Z71" s="201">
        <v>0.97</v>
      </c>
      <c r="AA71" s="201">
        <v>0.79</v>
      </c>
      <c r="AB71" s="201">
        <v>0</v>
      </c>
      <c r="AC71" s="201">
        <v>5.55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14.91</v>
      </c>
      <c r="AJ71" s="201">
        <v>0</v>
      </c>
      <c r="AK71" s="201">
        <v>2.37</v>
      </c>
      <c r="AL71" s="201">
        <v>0</v>
      </c>
      <c r="AM71" s="201">
        <v>0</v>
      </c>
      <c r="AN71" s="201">
        <v>0</v>
      </c>
      <c r="AO71" s="201">
        <v>143.52000000000001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12.53</v>
      </c>
      <c r="K72" s="201">
        <v>5.73</v>
      </c>
      <c r="L72" s="201">
        <v>2.21</v>
      </c>
      <c r="M72" s="201">
        <v>0</v>
      </c>
      <c r="N72" s="201">
        <v>1.05</v>
      </c>
      <c r="O72" s="201">
        <v>1.75</v>
      </c>
      <c r="P72" s="201">
        <v>2.34</v>
      </c>
      <c r="Q72" s="201">
        <v>0.05</v>
      </c>
      <c r="R72" s="201">
        <v>0.19</v>
      </c>
      <c r="S72" s="201">
        <v>0.23</v>
      </c>
      <c r="T72" s="201">
        <v>0</v>
      </c>
      <c r="U72" s="201">
        <v>9.98</v>
      </c>
      <c r="V72" s="201">
        <v>0.18</v>
      </c>
      <c r="W72" s="201">
        <v>0.31</v>
      </c>
      <c r="X72" s="201">
        <v>1.3</v>
      </c>
      <c r="Y72" s="201">
        <v>0</v>
      </c>
      <c r="Z72" s="201">
        <v>0.97</v>
      </c>
      <c r="AA72" s="201">
        <v>0.79</v>
      </c>
      <c r="AB72" s="201">
        <v>0</v>
      </c>
      <c r="AC72" s="201">
        <v>3.86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14.91</v>
      </c>
      <c r="AJ72" s="201">
        <v>0</v>
      </c>
      <c r="AK72" s="201">
        <v>2.37</v>
      </c>
      <c r="AL72" s="201">
        <v>0</v>
      </c>
      <c r="AM72" s="201">
        <v>0</v>
      </c>
      <c r="AN72" s="201">
        <v>0</v>
      </c>
      <c r="AO72" s="201">
        <v>143.52000000000001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12.53</v>
      </c>
      <c r="K73" s="201">
        <v>5.73</v>
      </c>
      <c r="L73" s="201">
        <v>2.21</v>
      </c>
      <c r="M73" s="201">
        <v>0</v>
      </c>
      <c r="N73" s="201">
        <v>1.05</v>
      </c>
      <c r="O73" s="201">
        <v>1.75</v>
      </c>
      <c r="P73" s="201">
        <v>2.34</v>
      </c>
      <c r="Q73" s="201">
        <v>0.05</v>
      </c>
      <c r="R73" s="201">
        <v>0.19</v>
      </c>
      <c r="S73" s="201">
        <v>0.23</v>
      </c>
      <c r="T73" s="201">
        <v>0</v>
      </c>
      <c r="U73" s="201">
        <v>9.98</v>
      </c>
      <c r="V73" s="201">
        <v>0.18</v>
      </c>
      <c r="W73" s="201">
        <v>0.31</v>
      </c>
      <c r="X73" s="201">
        <v>1.3</v>
      </c>
      <c r="Y73" s="201">
        <v>0</v>
      </c>
      <c r="Z73" s="201">
        <v>0.97</v>
      </c>
      <c r="AA73" s="201">
        <v>0.79</v>
      </c>
      <c r="AB73" s="201">
        <v>0</v>
      </c>
      <c r="AC73" s="201">
        <v>3.86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13.74</v>
      </c>
      <c r="AJ73" s="201">
        <v>0</v>
      </c>
      <c r="AK73" s="201">
        <v>2.37</v>
      </c>
      <c r="AL73" s="201">
        <v>0</v>
      </c>
      <c r="AM73" s="201">
        <v>0</v>
      </c>
      <c r="AN73" s="201">
        <v>0</v>
      </c>
      <c r="AO73" s="201">
        <v>143.52000000000001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12.53</v>
      </c>
      <c r="K74" s="201">
        <v>5.73</v>
      </c>
      <c r="L74" s="201">
        <v>2.21</v>
      </c>
      <c r="M74" s="201">
        <v>0</v>
      </c>
      <c r="N74" s="201">
        <v>1.05</v>
      </c>
      <c r="O74" s="201">
        <v>1.75</v>
      </c>
      <c r="P74" s="201">
        <v>2.34</v>
      </c>
      <c r="Q74" s="201">
        <v>0.05</v>
      </c>
      <c r="R74" s="201">
        <v>0.19</v>
      </c>
      <c r="S74" s="201">
        <v>0.23</v>
      </c>
      <c r="T74" s="201">
        <v>0</v>
      </c>
      <c r="U74" s="201">
        <v>9.98</v>
      </c>
      <c r="V74" s="201">
        <v>0.18</v>
      </c>
      <c r="W74" s="201">
        <v>0.31</v>
      </c>
      <c r="X74" s="201">
        <v>1.3</v>
      </c>
      <c r="Y74" s="201">
        <v>0</v>
      </c>
      <c r="Z74" s="201">
        <v>0.97</v>
      </c>
      <c r="AA74" s="201">
        <v>0.79</v>
      </c>
      <c r="AB74" s="201">
        <v>0</v>
      </c>
      <c r="AC74" s="201">
        <v>3.86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11.41</v>
      </c>
      <c r="AJ74" s="201">
        <v>0</v>
      </c>
      <c r="AK74" s="201">
        <v>2.37</v>
      </c>
      <c r="AL74" s="201">
        <v>0</v>
      </c>
      <c r="AM74" s="201">
        <v>0</v>
      </c>
      <c r="AN74" s="201">
        <v>0</v>
      </c>
      <c r="AO74" s="201">
        <v>143.52000000000001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12.53</v>
      </c>
      <c r="K75" s="201">
        <v>4.25</v>
      </c>
      <c r="L75" s="201">
        <v>0</v>
      </c>
      <c r="M75" s="201">
        <v>0</v>
      </c>
      <c r="N75" s="201">
        <v>1.05</v>
      </c>
      <c r="O75" s="201">
        <v>1.75</v>
      </c>
      <c r="P75" s="201">
        <v>2.34</v>
      </c>
      <c r="Q75" s="201">
        <v>0.05</v>
      </c>
      <c r="R75" s="201">
        <v>0.19</v>
      </c>
      <c r="S75" s="201">
        <v>0.23</v>
      </c>
      <c r="T75" s="201">
        <v>0</v>
      </c>
      <c r="U75" s="201">
        <v>9.98</v>
      </c>
      <c r="V75" s="201">
        <v>0.18</v>
      </c>
      <c r="W75" s="201">
        <v>0.31</v>
      </c>
      <c r="X75" s="201">
        <v>1.3</v>
      </c>
      <c r="Y75" s="201">
        <v>0</v>
      </c>
      <c r="Z75" s="201">
        <v>0.97</v>
      </c>
      <c r="AA75" s="201">
        <v>0.79</v>
      </c>
      <c r="AB75" s="201">
        <v>0</v>
      </c>
      <c r="AC75" s="201">
        <v>3.86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11.41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146.63999999999999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12.53</v>
      </c>
      <c r="K76" s="201">
        <v>5.72</v>
      </c>
      <c r="L76" s="201">
        <v>2.21</v>
      </c>
      <c r="M76" s="201">
        <v>0</v>
      </c>
      <c r="N76" s="201">
        <v>1.05</v>
      </c>
      <c r="O76" s="201">
        <v>1.75</v>
      </c>
      <c r="P76" s="201">
        <v>2.34</v>
      </c>
      <c r="Q76" s="201">
        <v>0.05</v>
      </c>
      <c r="R76" s="201">
        <v>0.19</v>
      </c>
      <c r="S76" s="201">
        <v>0.23</v>
      </c>
      <c r="T76" s="201">
        <v>0</v>
      </c>
      <c r="U76" s="201">
        <v>9.98</v>
      </c>
      <c r="V76" s="201">
        <v>0.18</v>
      </c>
      <c r="W76" s="201">
        <v>0.31</v>
      </c>
      <c r="X76" s="201">
        <v>1.3</v>
      </c>
      <c r="Y76" s="201">
        <v>0</v>
      </c>
      <c r="Z76" s="201">
        <v>0.97</v>
      </c>
      <c r="AA76" s="201">
        <v>0.79</v>
      </c>
      <c r="AB76" s="201">
        <v>0</v>
      </c>
      <c r="AC76" s="201">
        <v>3.86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11.41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146.63999999999999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12.53</v>
      </c>
      <c r="K77" s="201">
        <v>5.73</v>
      </c>
      <c r="L77" s="201">
        <v>0.68</v>
      </c>
      <c r="M77" s="201">
        <v>0</v>
      </c>
      <c r="N77" s="201">
        <v>1.05</v>
      </c>
      <c r="O77" s="201">
        <v>1.75</v>
      </c>
      <c r="P77" s="201">
        <v>2.34</v>
      </c>
      <c r="Q77" s="201">
        <v>0</v>
      </c>
      <c r="R77" s="201">
        <v>0</v>
      </c>
      <c r="S77" s="201">
        <v>0</v>
      </c>
      <c r="T77" s="201">
        <v>0</v>
      </c>
      <c r="U77" s="201">
        <v>9.98</v>
      </c>
      <c r="V77" s="201">
        <v>0</v>
      </c>
      <c r="W77" s="201">
        <v>0</v>
      </c>
      <c r="X77" s="201">
        <v>0</v>
      </c>
      <c r="Y77" s="201">
        <v>0</v>
      </c>
      <c r="Z77" s="201">
        <v>0.54</v>
      </c>
      <c r="AA77" s="201">
        <v>0.45</v>
      </c>
      <c r="AB77" s="201">
        <v>0</v>
      </c>
      <c r="AC77" s="201">
        <v>11.32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24.35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146.63999999999999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12.53</v>
      </c>
      <c r="K78" s="201">
        <v>5.73</v>
      </c>
      <c r="L78" s="201">
        <v>0.68</v>
      </c>
      <c r="M78" s="201">
        <v>0</v>
      </c>
      <c r="N78" s="201">
        <v>1.05</v>
      </c>
      <c r="O78" s="201">
        <v>1.75</v>
      </c>
      <c r="P78" s="201">
        <v>2.34</v>
      </c>
      <c r="Q78" s="201">
        <v>0</v>
      </c>
      <c r="R78" s="201">
        <v>0</v>
      </c>
      <c r="S78" s="201">
        <v>0</v>
      </c>
      <c r="T78" s="201">
        <v>0</v>
      </c>
      <c r="U78" s="201">
        <v>9.98</v>
      </c>
      <c r="V78" s="201">
        <v>0</v>
      </c>
      <c r="W78" s="201">
        <v>0</v>
      </c>
      <c r="X78" s="201">
        <v>0</v>
      </c>
      <c r="Y78" s="201">
        <v>0</v>
      </c>
      <c r="Z78" s="201">
        <v>0.54</v>
      </c>
      <c r="AA78" s="201">
        <v>0.45</v>
      </c>
      <c r="AB78" s="201">
        <v>0</v>
      </c>
      <c r="AC78" s="201">
        <v>11.32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24.35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146.63999999999999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12.53</v>
      </c>
      <c r="K79" s="201">
        <v>87.81</v>
      </c>
      <c r="L79" s="201">
        <v>46.24</v>
      </c>
      <c r="M79" s="201">
        <v>0</v>
      </c>
      <c r="N79" s="201">
        <v>1.05</v>
      </c>
      <c r="O79" s="201">
        <v>1.75</v>
      </c>
      <c r="P79" s="201">
        <v>2.34</v>
      </c>
      <c r="Q79" s="201">
        <v>0</v>
      </c>
      <c r="R79" s="201">
        <v>0.19</v>
      </c>
      <c r="S79" s="201">
        <v>0.23</v>
      </c>
      <c r="T79" s="201">
        <v>0</v>
      </c>
      <c r="U79" s="201">
        <v>9.98</v>
      </c>
      <c r="V79" s="201">
        <v>0.19</v>
      </c>
      <c r="W79" s="201">
        <v>0.31</v>
      </c>
      <c r="X79" s="201">
        <v>1.3</v>
      </c>
      <c r="Y79" s="201">
        <v>0</v>
      </c>
      <c r="Z79" s="201">
        <v>0.54</v>
      </c>
      <c r="AA79" s="201">
        <v>0.45</v>
      </c>
      <c r="AB79" s="201">
        <v>0</v>
      </c>
      <c r="AC79" s="201">
        <v>11.32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25.27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146.63999999999999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12.53</v>
      </c>
      <c r="K80" s="201">
        <v>87.81</v>
      </c>
      <c r="L80" s="201">
        <v>46.24</v>
      </c>
      <c r="M80" s="201">
        <v>0</v>
      </c>
      <c r="N80" s="201">
        <v>1.05</v>
      </c>
      <c r="O80" s="201">
        <v>1.75</v>
      </c>
      <c r="P80" s="201">
        <v>2.34</v>
      </c>
      <c r="Q80" s="201">
        <v>0</v>
      </c>
      <c r="R80" s="201">
        <v>0.19</v>
      </c>
      <c r="S80" s="201">
        <v>0.23</v>
      </c>
      <c r="T80" s="201">
        <v>0</v>
      </c>
      <c r="U80" s="201">
        <v>9.98</v>
      </c>
      <c r="V80" s="201">
        <v>0.19</v>
      </c>
      <c r="W80" s="201">
        <v>0.31</v>
      </c>
      <c r="X80" s="201">
        <v>1.3</v>
      </c>
      <c r="Y80" s="201">
        <v>0</v>
      </c>
      <c r="Z80" s="201">
        <v>0.54</v>
      </c>
      <c r="AA80" s="201">
        <v>0.45</v>
      </c>
      <c r="AB80" s="201">
        <v>0</v>
      </c>
      <c r="AC80" s="201">
        <v>11.32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25.27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146.63999999999999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12.53</v>
      </c>
      <c r="K81" s="201">
        <v>5.73</v>
      </c>
      <c r="L81" s="201">
        <v>2.21</v>
      </c>
      <c r="M81" s="201">
        <v>0</v>
      </c>
      <c r="N81" s="201">
        <v>1.05</v>
      </c>
      <c r="O81" s="201">
        <v>1.75</v>
      </c>
      <c r="P81" s="201">
        <v>2.34</v>
      </c>
      <c r="Q81" s="201">
        <v>0</v>
      </c>
      <c r="R81" s="201">
        <v>0.19</v>
      </c>
      <c r="S81" s="201">
        <v>0.23</v>
      </c>
      <c r="T81" s="201">
        <v>0</v>
      </c>
      <c r="U81" s="201">
        <v>9.98</v>
      </c>
      <c r="V81" s="201">
        <v>0.19</v>
      </c>
      <c r="W81" s="201">
        <v>0.31</v>
      </c>
      <c r="X81" s="201">
        <v>1.3</v>
      </c>
      <c r="Y81" s="201">
        <v>0</v>
      </c>
      <c r="Z81" s="201">
        <v>1.22</v>
      </c>
      <c r="AA81" s="201">
        <v>0.8</v>
      </c>
      <c r="AB81" s="201">
        <v>0</v>
      </c>
      <c r="AC81" s="201">
        <v>11.32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25.27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146.63999999999999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12.53</v>
      </c>
      <c r="K82" s="201">
        <v>5.73</v>
      </c>
      <c r="L82" s="201">
        <v>2.21</v>
      </c>
      <c r="M82" s="201">
        <v>0</v>
      </c>
      <c r="N82" s="201">
        <v>1.05</v>
      </c>
      <c r="O82" s="201">
        <v>1.75</v>
      </c>
      <c r="P82" s="201">
        <v>2.34</v>
      </c>
      <c r="Q82" s="201">
        <v>0</v>
      </c>
      <c r="R82" s="201">
        <v>0.19</v>
      </c>
      <c r="S82" s="201">
        <v>0.23</v>
      </c>
      <c r="T82" s="201">
        <v>0</v>
      </c>
      <c r="U82" s="201">
        <v>9.98</v>
      </c>
      <c r="V82" s="201">
        <v>0.19</v>
      </c>
      <c r="W82" s="201">
        <v>0.31</v>
      </c>
      <c r="X82" s="201">
        <v>1.3</v>
      </c>
      <c r="Y82" s="201">
        <v>0</v>
      </c>
      <c r="Z82" s="201">
        <v>1.22</v>
      </c>
      <c r="AA82" s="201">
        <v>0.8</v>
      </c>
      <c r="AB82" s="201">
        <v>0</v>
      </c>
      <c r="AC82" s="201">
        <v>11.32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25.27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146.63999999999999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12.53</v>
      </c>
      <c r="K83" s="201">
        <v>5.73</v>
      </c>
      <c r="L83" s="201">
        <v>2.21</v>
      </c>
      <c r="M83" s="201">
        <v>0</v>
      </c>
      <c r="N83" s="201">
        <v>1.05</v>
      </c>
      <c r="O83" s="201">
        <v>1.75</v>
      </c>
      <c r="P83" s="201">
        <v>2.34</v>
      </c>
      <c r="Q83" s="201">
        <v>0</v>
      </c>
      <c r="R83" s="201">
        <v>0.19</v>
      </c>
      <c r="S83" s="201">
        <v>0.23</v>
      </c>
      <c r="T83" s="201">
        <v>0</v>
      </c>
      <c r="U83" s="201">
        <v>9.98</v>
      </c>
      <c r="V83" s="201">
        <v>0.19</v>
      </c>
      <c r="W83" s="201">
        <v>0.31</v>
      </c>
      <c r="X83" s="201">
        <v>1.3</v>
      </c>
      <c r="Y83" s="201">
        <v>0</v>
      </c>
      <c r="Z83" s="201">
        <v>1.22</v>
      </c>
      <c r="AA83" s="201">
        <v>0.8</v>
      </c>
      <c r="AB83" s="201">
        <v>0</v>
      </c>
      <c r="AC83" s="201">
        <v>11.68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25.27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146.63999999999999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12.53</v>
      </c>
      <c r="K84" s="201">
        <v>5.73</v>
      </c>
      <c r="L84" s="201">
        <v>2.21</v>
      </c>
      <c r="M84" s="201">
        <v>0</v>
      </c>
      <c r="N84" s="201">
        <v>1.05</v>
      </c>
      <c r="O84" s="201">
        <v>1.75</v>
      </c>
      <c r="P84" s="201">
        <v>2.34</v>
      </c>
      <c r="Q84" s="201">
        <v>0</v>
      </c>
      <c r="R84" s="201">
        <v>0.19</v>
      </c>
      <c r="S84" s="201">
        <v>0.23</v>
      </c>
      <c r="T84" s="201">
        <v>0</v>
      </c>
      <c r="U84" s="201">
        <v>9.98</v>
      </c>
      <c r="V84" s="201">
        <v>0.19</v>
      </c>
      <c r="W84" s="201">
        <v>0.31</v>
      </c>
      <c r="X84" s="201">
        <v>1.3</v>
      </c>
      <c r="Y84" s="201">
        <v>0</v>
      </c>
      <c r="Z84" s="201">
        <v>1.22</v>
      </c>
      <c r="AA84" s="201">
        <v>0.8</v>
      </c>
      <c r="AB84" s="201">
        <v>0</v>
      </c>
      <c r="AC84" s="201">
        <v>11.68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25.27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146.63999999999999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12.53</v>
      </c>
      <c r="K85" s="201">
        <v>5.73</v>
      </c>
      <c r="L85" s="201">
        <v>2.21</v>
      </c>
      <c r="M85" s="201">
        <v>0</v>
      </c>
      <c r="N85" s="201">
        <v>1.05</v>
      </c>
      <c r="O85" s="201">
        <v>1.75</v>
      </c>
      <c r="P85" s="201">
        <v>2.34</v>
      </c>
      <c r="Q85" s="201">
        <v>0</v>
      </c>
      <c r="R85" s="201">
        <v>0.19</v>
      </c>
      <c r="S85" s="201">
        <v>0.23</v>
      </c>
      <c r="T85" s="201">
        <v>0</v>
      </c>
      <c r="U85" s="201">
        <v>9.98</v>
      </c>
      <c r="V85" s="201">
        <v>0.19</v>
      </c>
      <c r="W85" s="201">
        <v>0.31</v>
      </c>
      <c r="X85" s="201">
        <v>1.3</v>
      </c>
      <c r="Y85" s="201">
        <v>0</v>
      </c>
      <c r="Z85" s="201">
        <v>1.22</v>
      </c>
      <c r="AA85" s="201">
        <v>0.8</v>
      </c>
      <c r="AB85" s="201">
        <v>0</v>
      </c>
      <c r="AC85" s="201">
        <v>11.68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25.27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146.63999999999999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12.53</v>
      </c>
      <c r="K86" s="201">
        <v>5.73</v>
      </c>
      <c r="L86" s="201">
        <v>2.21</v>
      </c>
      <c r="M86" s="201">
        <v>0</v>
      </c>
      <c r="N86" s="201">
        <v>1.05</v>
      </c>
      <c r="O86" s="201">
        <v>1.75</v>
      </c>
      <c r="P86" s="201">
        <v>2.34</v>
      </c>
      <c r="Q86" s="201">
        <v>0</v>
      </c>
      <c r="R86" s="201">
        <v>0.19</v>
      </c>
      <c r="S86" s="201">
        <v>0.23</v>
      </c>
      <c r="T86" s="201">
        <v>0</v>
      </c>
      <c r="U86" s="201">
        <v>9.98</v>
      </c>
      <c r="V86" s="201">
        <v>0.19</v>
      </c>
      <c r="W86" s="201">
        <v>0.31</v>
      </c>
      <c r="X86" s="201">
        <v>1.3</v>
      </c>
      <c r="Y86" s="201">
        <v>0</v>
      </c>
      <c r="Z86" s="201">
        <v>1.22</v>
      </c>
      <c r="AA86" s="201">
        <v>0.8</v>
      </c>
      <c r="AB86" s="201">
        <v>0</v>
      </c>
      <c r="AC86" s="201">
        <v>11.68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25.27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146.63999999999999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12.53</v>
      </c>
      <c r="K87" s="201">
        <v>5.73</v>
      </c>
      <c r="L87" s="201">
        <v>2.21</v>
      </c>
      <c r="M87" s="201">
        <v>0</v>
      </c>
      <c r="N87" s="201">
        <v>1.05</v>
      </c>
      <c r="O87" s="201">
        <v>1.75</v>
      </c>
      <c r="P87" s="201">
        <v>2.34</v>
      </c>
      <c r="Q87" s="201">
        <v>0</v>
      </c>
      <c r="R87" s="201">
        <v>0.19</v>
      </c>
      <c r="S87" s="201">
        <v>0.23</v>
      </c>
      <c r="T87" s="201">
        <v>0</v>
      </c>
      <c r="U87" s="201">
        <v>9.98</v>
      </c>
      <c r="V87" s="201">
        <v>0.19</v>
      </c>
      <c r="W87" s="201">
        <v>0.31</v>
      </c>
      <c r="X87" s="201">
        <v>1.3</v>
      </c>
      <c r="Y87" s="201">
        <v>0</v>
      </c>
      <c r="Z87" s="201">
        <v>1.22</v>
      </c>
      <c r="AA87" s="201">
        <v>0.8</v>
      </c>
      <c r="AB87" s="201">
        <v>0</v>
      </c>
      <c r="AC87" s="201">
        <v>11.68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25.27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146.63999999999999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12.53</v>
      </c>
      <c r="K88" s="201">
        <v>5.73</v>
      </c>
      <c r="L88" s="201">
        <v>2.21</v>
      </c>
      <c r="M88" s="201">
        <v>0</v>
      </c>
      <c r="N88" s="201">
        <v>1.05</v>
      </c>
      <c r="O88" s="201">
        <v>1.75</v>
      </c>
      <c r="P88" s="201">
        <v>2.34</v>
      </c>
      <c r="Q88" s="201">
        <v>0</v>
      </c>
      <c r="R88" s="201">
        <v>0.19</v>
      </c>
      <c r="S88" s="201">
        <v>0.23</v>
      </c>
      <c r="T88" s="201">
        <v>0</v>
      </c>
      <c r="U88" s="201">
        <v>9.98</v>
      </c>
      <c r="V88" s="201">
        <v>0.19</v>
      </c>
      <c r="W88" s="201">
        <v>0.31</v>
      </c>
      <c r="X88" s="201">
        <v>1.3</v>
      </c>
      <c r="Y88" s="201">
        <v>0</v>
      </c>
      <c r="Z88" s="201">
        <v>1.22</v>
      </c>
      <c r="AA88" s="201">
        <v>0.8</v>
      </c>
      <c r="AB88" s="201">
        <v>0</v>
      </c>
      <c r="AC88" s="201">
        <v>11.68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25.27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146.63999999999999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12.53</v>
      </c>
      <c r="K89" s="201">
        <v>5.73</v>
      </c>
      <c r="L89" s="201">
        <v>2.21</v>
      </c>
      <c r="M89" s="201">
        <v>0</v>
      </c>
      <c r="N89" s="201">
        <v>1.05</v>
      </c>
      <c r="O89" s="201">
        <v>1.75</v>
      </c>
      <c r="P89" s="201">
        <v>2.34</v>
      </c>
      <c r="Q89" s="201">
        <v>0</v>
      </c>
      <c r="R89" s="201">
        <v>0.19</v>
      </c>
      <c r="S89" s="201">
        <v>0.23</v>
      </c>
      <c r="T89" s="201">
        <v>0</v>
      </c>
      <c r="U89" s="201">
        <v>9.98</v>
      </c>
      <c r="V89" s="201">
        <v>0.19</v>
      </c>
      <c r="W89" s="201">
        <v>0.31</v>
      </c>
      <c r="X89" s="201">
        <v>1.3</v>
      </c>
      <c r="Y89" s="201">
        <v>0</v>
      </c>
      <c r="Z89" s="201">
        <v>1.22</v>
      </c>
      <c r="AA89" s="201">
        <v>0.8</v>
      </c>
      <c r="AB89" s="201">
        <v>0</v>
      </c>
      <c r="AC89" s="201">
        <v>4.28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15.65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146.63999999999999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12.53</v>
      </c>
      <c r="K90" s="201">
        <v>5.73</v>
      </c>
      <c r="L90" s="201">
        <v>2.21</v>
      </c>
      <c r="M90" s="201">
        <v>0</v>
      </c>
      <c r="N90" s="201">
        <v>1.05</v>
      </c>
      <c r="O90" s="201">
        <v>1.75</v>
      </c>
      <c r="P90" s="201">
        <v>2.34</v>
      </c>
      <c r="Q90" s="201">
        <v>0</v>
      </c>
      <c r="R90" s="201">
        <v>0.19</v>
      </c>
      <c r="S90" s="201">
        <v>0.23</v>
      </c>
      <c r="T90" s="201">
        <v>0</v>
      </c>
      <c r="U90" s="201">
        <v>9.98</v>
      </c>
      <c r="V90" s="201">
        <v>0.19</v>
      </c>
      <c r="W90" s="201">
        <v>0.31</v>
      </c>
      <c r="X90" s="201">
        <v>1.3</v>
      </c>
      <c r="Y90" s="201">
        <v>0</v>
      </c>
      <c r="Z90" s="201">
        <v>1.22</v>
      </c>
      <c r="AA90" s="201">
        <v>0.8</v>
      </c>
      <c r="AB90" s="201">
        <v>0</v>
      </c>
      <c r="AC90" s="201">
        <v>4.28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12.28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146.63999999999999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12.53</v>
      </c>
      <c r="K91" s="201">
        <v>5.73</v>
      </c>
      <c r="L91" s="201">
        <v>2.21</v>
      </c>
      <c r="M91" s="201">
        <v>0</v>
      </c>
      <c r="N91" s="201">
        <v>1.05</v>
      </c>
      <c r="O91" s="201">
        <v>1.75</v>
      </c>
      <c r="P91" s="201">
        <v>2.34</v>
      </c>
      <c r="Q91" s="201">
        <v>0</v>
      </c>
      <c r="R91" s="201">
        <v>0.19</v>
      </c>
      <c r="S91" s="201">
        <v>0.23</v>
      </c>
      <c r="T91" s="201">
        <v>0</v>
      </c>
      <c r="U91" s="201">
        <v>9.98</v>
      </c>
      <c r="V91" s="201">
        <v>0.19</v>
      </c>
      <c r="W91" s="201">
        <v>0.31</v>
      </c>
      <c r="X91" s="201">
        <v>1.3</v>
      </c>
      <c r="Y91" s="201">
        <v>0</v>
      </c>
      <c r="Z91" s="201">
        <v>1.22</v>
      </c>
      <c r="AA91" s="201">
        <v>0.8</v>
      </c>
      <c r="AB91" s="201">
        <v>0</v>
      </c>
      <c r="AC91" s="201">
        <v>11.67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26.27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146.63999999999999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12.53</v>
      </c>
      <c r="K92" s="201">
        <v>5.73</v>
      </c>
      <c r="L92" s="201">
        <v>2.21</v>
      </c>
      <c r="M92" s="201">
        <v>0</v>
      </c>
      <c r="N92" s="201">
        <v>1.05</v>
      </c>
      <c r="O92" s="201">
        <v>1.75</v>
      </c>
      <c r="P92" s="201">
        <v>2.34</v>
      </c>
      <c r="Q92" s="201">
        <v>0</v>
      </c>
      <c r="R92" s="201">
        <v>0.19</v>
      </c>
      <c r="S92" s="201">
        <v>0.23</v>
      </c>
      <c r="T92" s="201">
        <v>0</v>
      </c>
      <c r="U92" s="201">
        <v>9.98</v>
      </c>
      <c r="V92" s="201">
        <v>0.19</v>
      </c>
      <c r="W92" s="201">
        <v>0.31</v>
      </c>
      <c r="X92" s="201">
        <v>1.3</v>
      </c>
      <c r="Y92" s="201">
        <v>0</v>
      </c>
      <c r="Z92" s="201">
        <v>1.22</v>
      </c>
      <c r="AA92" s="201">
        <v>0.8</v>
      </c>
      <c r="AB92" s="201">
        <v>0</v>
      </c>
      <c r="AC92" s="201">
        <v>11.67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25.27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146.63999999999999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12.53</v>
      </c>
      <c r="K93" s="201">
        <v>5.73</v>
      </c>
      <c r="L93" s="201">
        <v>2.21</v>
      </c>
      <c r="M93" s="201">
        <v>0</v>
      </c>
      <c r="N93" s="201">
        <v>1.05</v>
      </c>
      <c r="O93" s="201">
        <v>1.75</v>
      </c>
      <c r="P93" s="201">
        <v>2.35</v>
      </c>
      <c r="Q93" s="201">
        <v>0</v>
      </c>
      <c r="R93" s="201">
        <v>0.19</v>
      </c>
      <c r="S93" s="201">
        <v>0.23</v>
      </c>
      <c r="T93" s="201">
        <v>0</v>
      </c>
      <c r="U93" s="201">
        <v>9.98</v>
      </c>
      <c r="V93" s="201">
        <v>0.19</v>
      </c>
      <c r="W93" s="201">
        <v>0.31</v>
      </c>
      <c r="X93" s="201">
        <v>1.3</v>
      </c>
      <c r="Y93" s="201">
        <v>0</v>
      </c>
      <c r="Z93" s="201">
        <v>1.22</v>
      </c>
      <c r="AA93" s="201">
        <v>0.8</v>
      </c>
      <c r="AB93" s="201">
        <v>0</v>
      </c>
      <c r="AC93" s="201">
        <v>11.67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25.27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146.63999999999999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12.53</v>
      </c>
      <c r="K94" s="201">
        <v>5.73</v>
      </c>
      <c r="L94" s="201">
        <v>2.21</v>
      </c>
      <c r="M94" s="201">
        <v>0</v>
      </c>
      <c r="N94" s="201">
        <v>1.05</v>
      </c>
      <c r="O94" s="201">
        <v>1.75</v>
      </c>
      <c r="P94" s="201">
        <v>2.35</v>
      </c>
      <c r="Q94" s="201">
        <v>0</v>
      </c>
      <c r="R94" s="201">
        <v>0.19</v>
      </c>
      <c r="S94" s="201">
        <v>0.23</v>
      </c>
      <c r="T94" s="201">
        <v>0</v>
      </c>
      <c r="U94" s="201">
        <v>9.98</v>
      </c>
      <c r="V94" s="201">
        <v>0.19</v>
      </c>
      <c r="W94" s="201">
        <v>0.31</v>
      </c>
      <c r="X94" s="201">
        <v>1.3</v>
      </c>
      <c r="Y94" s="201">
        <v>0</v>
      </c>
      <c r="Z94" s="201">
        <v>1.22</v>
      </c>
      <c r="AA94" s="201">
        <v>0.8</v>
      </c>
      <c r="AB94" s="201">
        <v>0</v>
      </c>
      <c r="AC94" s="201">
        <v>11.67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25.27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146.63999999999999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12.53</v>
      </c>
      <c r="K95" s="201">
        <v>5.73</v>
      </c>
      <c r="L95" s="201">
        <v>2.21</v>
      </c>
      <c r="M95" s="201">
        <v>0</v>
      </c>
      <c r="N95" s="201">
        <v>1.05</v>
      </c>
      <c r="O95" s="201">
        <v>1.75</v>
      </c>
      <c r="P95" s="201">
        <v>2.35</v>
      </c>
      <c r="Q95" s="201">
        <v>0</v>
      </c>
      <c r="R95" s="201">
        <v>0.19</v>
      </c>
      <c r="S95" s="201">
        <v>0.23</v>
      </c>
      <c r="T95" s="201">
        <v>0</v>
      </c>
      <c r="U95" s="201">
        <v>9.98</v>
      </c>
      <c r="V95" s="201">
        <v>0.19</v>
      </c>
      <c r="W95" s="201">
        <v>0.31</v>
      </c>
      <c r="X95" s="201">
        <v>1.3</v>
      </c>
      <c r="Y95" s="201">
        <v>0</v>
      </c>
      <c r="Z95" s="201">
        <v>1.22</v>
      </c>
      <c r="AA95" s="201">
        <v>0.8</v>
      </c>
      <c r="AB95" s="201">
        <v>0</v>
      </c>
      <c r="AC95" s="201">
        <v>11.67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25.27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146.63999999999999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12.53</v>
      </c>
      <c r="K96" s="201">
        <v>5.73</v>
      </c>
      <c r="L96" s="201">
        <v>2.21</v>
      </c>
      <c r="M96" s="201">
        <v>0</v>
      </c>
      <c r="N96" s="201">
        <v>1.05</v>
      </c>
      <c r="O96" s="201">
        <v>1.75</v>
      </c>
      <c r="P96" s="201">
        <v>2.35</v>
      </c>
      <c r="Q96" s="201">
        <v>0</v>
      </c>
      <c r="R96" s="201">
        <v>0.19</v>
      </c>
      <c r="S96" s="201">
        <v>0.23</v>
      </c>
      <c r="T96" s="201">
        <v>0</v>
      </c>
      <c r="U96" s="201">
        <v>9.98</v>
      </c>
      <c r="V96" s="201">
        <v>0.19</v>
      </c>
      <c r="W96" s="201">
        <v>0.31</v>
      </c>
      <c r="X96" s="201">
        <v>1.3</v>
      </c>
      <c r="Y96" s="201">
        <v>0</v>
      </c>
      <c r="Z96" s="201">
        <v>1.22</v>
      </c>
      <c r="AA96" s="201">
        <v>0.8</v>
      </c>
      <c r="AB96" s="201">
        <v>0</v>
      </c>
      <c r="AC96" s="201">
        <v>11.67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25.27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146.63999999999999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12.53</v>
      </c>
      <c r="K97" s="201">
        <v>5.73</v>
      </c>
      <c r="L97" s="201">
        <v>2.21</v>
      </c>
      <c r="M97" s="201">
        <v>0</v>
      </c>
      <c r="N97" s="201">
        <v>1.05</v>
      </c>
      <c r="O97" s="201">
        <v>1.75</v>
      </c>
      <c r="P97" s="201">
        <v>2.35</v>
      </c>
      <c r="Q97" s="201">
        <v>0</v>
      </c>
      <c r="R97" s="201">
        <v>0.19</v>
      </c>
      <c r="S97" s="201">
        <v>0.23</v>
      </c>
      <c r="T97" s="201">
        <v>0</v>
      </c>
      <c r="U97" s="201">
        <v>9.98</v>
      </c>
      <c r="V97" s="201">
        <v>0.19</v>
      </c>
      <c r="W97" s="201">
        <v>0.31</v>
      </c>
      <c r="X97" s="201">
        <v>1.3</v>
      </c>
      <c r="Y97" s="201">
        <v>0</v>
      </c>
      <c r="Z97" s="201">
        <v>1.22</v>
      </c>
      <c r="AA97" s="201">
        <v>0.8</v>
      </c>
      <c r="AB97" s="201">
        <v>0</v>
      </c>
      <c r="AC97" s="201">
        <v>11.67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26.27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146.63999999999999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12.53</v>
      </c>
      <c r="K98" s="201">
        <v>5.73</v>
      </c>
      <c r="L98" s="201">
        <v>2.21</v>
      </c>
      <c r="M98" s="201">
        <v>0</v>
      </c>
      <c r="N98" s="201">
        <v>1.05</v>
      </c>
      <c r="O98" s="201">
        <v>1.75</v>
      </c>
      <c r="P98" s="201">
        <v>2.35</v>
      </c>
      <c r="Q98" s="201">
        <v>0</v>
      </c>
      <c r="R98" s="201">
        <v>0.19</v>
      </c>
      <c r="S98" s="201">
        <v>0.23</v>
      </c>
      <c r="T98" s="201">
        <v>0</v>
      </c>
      <c r="U98" s="201">
        <v>9.98</v>
      </c>
      <c r="V98" s="201">
        <v>0.19</v>
      </c>
      <c r="W98" s="201">
        <v>0.31</v>
      </c>
      <c r="X98" s="201">
        <v>1.3</v>
      </c>
      <c r="Y98" s="201">
        <v>0</v>
      </c>
      <c r="Z98" s="201">
        <v>1.22</v>
      </c>
      <c r="AA98" s="201">
        <v>0.8</v>
      </c>
      <c r="AB98" s="201">
        <v>0</v>
      </c>
      <c r="AC98" s="201">
        <v>11.67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25.27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146.63999999999999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0.31357499999999977</v>
      </c>
      <c r="K99">
        <f t="shared" si="0"/>
        <v>0.52915500000000015</v>
      </c>
      <c r="L99">
        <f t="shared" si="0"/>
        <v>0.19850000000000037</v>
      </c>
      <c r="M99">
        <f t="shared" si="0"/>
        <v>0</v>
      </c>
      <c r="N99">
        <f t="shared" si="0"/>
        <v>2.5199999999999955E-2</v>
      </c>
      <c r="O99">
        <f t="shared" si="0"/>
        <v>4.2000000000000003E-2</v>
      </c>
      <c r="P99">
        <f t="shared" si="0"/>
        <v>5.6865000000000061E-2</v>
      </c>
      <c r="Q99">
        <f t="shared" si="0"/>
        <v>7.6999999999999931E-4</v>
      </c>
      <c r="R99">
        <f t="shared" si="0"/>
        <v>1.2299999999999969E-2</v>
      </c>
      <c r="S99">
        <f t="shared" si="0"/>
        <v>1.7890000000000014E-2</v>
      </c>
      <c r="T99">
        <f t="shared" si="0"/>
        <v>0</v>
      </c>
      <c r="U99">
        <f t="shared" si="0"/>
        <v>0.23952000000000029</v>
      </c>
      <c r="V99">
        <f t="shared" si="0"/>
        <v>4.2799999999999965E-3</v>
      </c>
      <c r="W99">
        <f t="shared" si="0"/>
        <v>7.2499999999999891E-3</v>
      </c>
      <c r="X99">
        <f t="shared" si="0"/>
        <v>3.0549999999999956E-2</v>
      </c>
      <c r="Y99">
        <f t="shared" si="0"/>
        <v>0</v>
      </c>
      <c r="Z99">
        <f t="shared" si="0"/>
        <v>2.7454999999999986E-2</v>
      </c>
      <c r="AA99">
        <f t="shared" si="0"/>
        <v>4.9612499999999976E-2</v>
      </c>
      <c r="AB99">
        <f t="shared" si="0"/>
        <v>0</v>
      </c>
      <c r="AC99">
        <f t="shared" si="0"/>
        <v>0.23726249999999988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0.553095</v>
      </c>
      <c r="AJ99">
        <f t="shared" si="0"/>
        <v>0</v>
      </c>
      <c r="AK99">
        <f t="shared" si="0"/>
        <v>1.0504999999999999E-2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9.76</v>
      </c>
      <c r="AJ3" s="201">
        <v>0</v>
      </c>
      <c r="AK3" s="201">
        <v>-3</v>
      </c>
      <c r="AL3" s="201">
        <v>0</v>
      </c>
      <c r="AM3" s="201">
        <v>0</v>
      </c>
      <c r="AN3" s="201">
        <v>0</v>
      </c>
      <c r="AO3" s="201">
        <v>17.11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9.76</v>
      </c>
      <c r="AJ4" s="201">
        <v>0</v>
      </c>
      <c r="AK4" s="201">
        <v>-3</v>
      </c>
      <c r="AL4" s="201">
        <v>0</v>
      </c>
      <c r="AM4" s="201">
        <v>0</v>
      </c>
      <c r="AN4" s="201">
        <v>0</v>
      </c>
      <c r="AO4" s="201">
        <v>17.11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9.76</v>
      </c>
      <c r="AJ5" s="201">
        <v>0</v>
      </c>
      <c r="AK5" s="201">
        <v>-3</v>
      </c>
      <c r="AL5" s="201">
        <v>0</v>
      </c>
      <c r="AM5" s="201">
        <v>0</v>
      </c>
      <c r="AN5" s="201">
        <v>0</v>
      </c>
      <c r="AO5" s="201">
        <v>17.11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9.76</v>
      </c>
      <c r="AJ6" s="201">
        <v>0</v>
      </c>
      <c r="AK6" s="201">
        <v>-3</v>
      </c>
      <c r="AL6" s="201">
        <v>0</v>
      </c>
      <c r="AM6" s="201">
        <v>0</v>
      </c>
      <c r="AN6" s="201">
        <v>0</v>
      </c>
      <c r="AO6" s="201">
        <v>17.11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9.76</v>
      </c>
      <c r="AJ7" s="201">
        <v>0</v>
      </c>
      <c r="AK7" s="201">
        <v>-3</v>
      </c>
      <c r="AL7" s="201">
        <v>0</v>
      </c>
      <c r="AM7" s="201">
        <v>0</v>
      </c>
      <c r="AN7" s="201">
        <v>0</v>
      </c>
      <c r="AO7" s="201">
        <v>17.11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9.76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17.11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9.76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17.11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9.76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17.11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9.76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17.11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10.43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17.11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9.76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17.11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9.76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17.11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9.76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17.11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9.76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17.11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9.76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17.11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9.76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17.11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10.199999999999999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17.11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9.76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17.11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9.76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17.11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9.76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17.11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9.41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17.11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9.41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17.11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9.41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17.11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9.41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17.11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9.41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17.11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9.41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17.11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9.41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17.11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9.41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17.11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9.85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17.11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9.85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17.11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9.85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17.11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9.85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17.11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9.85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17.11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9.85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17.11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10.48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17.11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9.85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17.11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9.85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17.11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9.85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17.11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9.85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17.11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9.85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17.11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9.85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17.11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9.85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17.11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9.85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17.11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9.85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17.11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9.85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17.11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9.85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17.11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9.85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17.11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9.85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17.11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9.85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16.739999999999998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9.85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16.739999999999998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9.85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16.739999999999998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9.85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16.739999999999998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9.85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16.739999999999998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9.85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16.739999999999998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10.77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16.739999999999998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10.77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16.739999999999998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10.77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16.739999999999998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10.77</v>
      </c>
      <c r="AJ60" s="201">
        <v>0</v>
      </c>
      <c r="AK60" s="201">
        <v>0.28999999999999998</v>
      </c>
      <c r="AL60" s="201">
        <v>0</v>
      </c>
      <c r="AM60" s="201">
        <v>0</v>
      </c>
      <c r="AN60" s="201">
        <v>0</v>
      </c>
      <c r="AO60" s="201">
        <v>16.739999999999998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10.77</v>
      </c>
      <c r="AJ61" s="201">
        <v>0</v>
      </c>
      <c r="AK61" s="201">
        <v>0.28999999999999998</v>
      </c>
      <c r="AL61" s="201">
        <v>0</v>
      </c>
      <c r="AM61" s="201">
        <v>0</v>
      </c>
      <c r="AN61" s="201">
        <v>0</v>
      </c>
      <c r="AO61" s="201">
        <v>16.739999999999998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10.77</v>
      </c>
      <c r="AJ62" s="201">
        <v>0</v>
      </c>
      <c r="AK62" s="201">
        <v>0.28999999999999998</v>
      </c>
      <c r="AL62" s="201">
        <v>0</v>
      </c>
      <c r="AM62" s="201">
        <v>0</v>
      </c>
      <c r="AN62" s="201">
        <v>0</v>
      </c>
      <c r="AO62" s="201">
        <v>16.739999999999998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10.77</v>
      </c>
      <c r="AJ63" s="201">
        <v>0</v>
      </c>
      <c r="AK63" s="201">
        <v>0.33</v>
      </c>
      <c r="AL63" s="201">
        <v>0</v>
      </c>
      <c r="AM63" s="201">
        <v>0</v>
      </c>
      <c r="AN63" s="201">
        <v>0</v>
      </c>
      <c r="AO63" s="201">
        <v>16.739999999999998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10.92</v>
      </c>
      <c r="AJ64" s="201">
        <v>0</v>
      </c>
      <c r="AK64" s="201">
        <v>0.37</v>
      </c>
      <c r="AL64" s="201">
        <v>0</v>
      </c>
      <c r="AM64" s="201">
        <v>0</v>
      </c>
      <c r="AN64" s="201">
        <v>0</v>
      </c>
      <c r="AO64" s="201">
        <v>16.739999999999998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10.92</v>
      </c>
      <c r="AJ65" s="201">
        <v>0</v>
      </c>
      <c r="AK65" s="201">
        <v>0.37</v>
      </c>
      <c r="AL65" s="201">
        <v>0</v>
      </c>
      <c r="AM65" s="201">
        <v>0</v>
      </c>
      <c r="AN65" s="201">
        <v>0</v>
      </c>
      <c r="AO65" s="201">
        <v>16.739999999999998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10.92</v>
      </c>
      <c r="AJ66" s="201">
        <v>0</v>
      </c>
      <c r="AK66" s="201">
        <v>0.37</v>
      </c>
      <c r="AL66" s="201">
        <v>0</v>
      </c>
      <c r="AM66" s="201">
        <v>0</v>
      </c>
      <c r="AN66" s="201">
        <v>0</v>
      </c>
      <c r="AO66" s="201">
        <v>16.739999999999998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10.92</v>
      </c>
      <c r="AJ67" s="201">
        <v>0</v>
      </c>
      <c r="AK67" s="201">
        <v>0.37</v>
      </c>
      <c r="AL67" s="201">
        <v>0</v>
      </c>
      <c r="AM67" s="201">
        <v>0</v>
      </c>
      <c r="AN67" s="201">
        <v>0</v>
      </c>
      <c r="AO67" s="201">
        <v>16.739999999999998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10.92</v>
      </c>
      <c r="AJ68" s="201">
        <v>0</v>
      </c>
      <c r="AK68" s="201">
        <v>0.37</v>
      </c>
      <c r="AL68" s="201">
        <v>0</v>
      </c>
      <c r="AM68" s="201">
        <v>0</v>
      </c>
      <c r="AN68" s="201">
        <v>0</v>
      </c>
      <c r="AO68" s="201">
        <v>16.739999999999998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10.92</v>
      </c>
      <c r="AJ69" s="201">
        <v>0</v>
      </c>
      <c r="AK69" s="201">
        <v>0.37</v>
      </c>
      <c r="AL69" s="201">
        <v>0</v>
      </c>
      <c r="AM69" s="201">
        <v>0</v>
      </c>
      <c r="AN69" s="201">
        <v>0</v>
      </c>
      <c r="AO69" s="201">
        <v>16.739999999999998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10.92</v>
      </c>
      <c r="AJ70" s="201">
        <v>0</v>
      </c>
      <c r="AK70" s="201">
        <v>0.37</v>
      </c>
      <c r="AL70" s="201">
        <v>0</v>
      </c>
      <c r="AM70" s="201">
        <v>0</v>
      </c>
      <c r="AN70" s="201">
        <v>0</v>
      </c>
      <c r="AO70" s="201">
        <v>16.739999999999998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10.77</v>
      </c>
      <c r="AJ71" s="201">
        <v>0</v>
      </c>
      <c r="AK71" s="201">
        <v>0.28000000000000003</v>
      </c>
      <c r="AL71" s="201">
        <v>0</v>
      </c>
      <c r="AM71" s="201">
        <v>0</v>
      </c>
      <c r="AN71" s="201">
        <v>0</v>
      </c>
      <c r="AO71" s="201">
        <v>16.739999999999998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10.77</v>
      </c>
      <c r="AJ72" s="201">
        <v>0</v>
      </c>
      <c r="AK72" s="201">
        <v>0.28000000000000003</v>
      </c>
      <c r="AL72" s="201">
        <v>0</v>
      </c>
      <c r="AM72" s="201">
        <v>0</v>
      </c>
      <c r="AN72" s="201">
        <v>0</v>
      </c>
      <c r="AO72" s="201">
        <v>16.739999999999998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10.58</v>
      </c>
      <c r="AJ73" s="201">
        <v>0</v>
      </c>
      <c r="AK73" s="201">
        <v>0.28000000000000003</v>
      </c>
      <c r="AL73" s="201">
        <v>0</v>
      </c>
      <c r="AM73" s="201">
        <v>0</v>
      </c>
      <c r="AN73" s="201">
        <v>0</v>
      </c>
      <c r="AO73" s="201">
        <v>16.739999999999998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10.19</v>
      </c>
      <c r="AJ74" s="201">
        <v>0</v>
      </c>
      <c r="AK74" s="201">
        <v>0.28000000000000003</v>
      </c>
      <c r="AL74" s="201">
        <v>0</v>
      </c>
      <c r="AM74" s="201">
        <v>0</v>
      </c>
      <c r="AN74" s="201">
        <v>0</v>
      </c>
      <c r="AO74" s="201">
        <v>16.739999999999998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10.19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17.11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10.19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17.11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9.18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17.11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9.18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17.11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9.5299999999999994</v>
      </c>
      <c r="AJ79" s="201">
        <v>0</v>
      </c>
      <c r="AK79" s="201">
        <v>-3</v>
      </c>
      <c r="AL79" s="201">
        <v>0</v>
      </c>
      <c r="AM79" s="201">
        <v>0</v>
      </c>
      <c r="AN79" s="201">
        <v>0</v>
      </c>
      <c r="AO79" s="201">
        <v>17.11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9.5299999999999994</v>
      </c>
      <c r="AJ80" s="201">
        <v>0</v>
      </c>
      <c r="AK80" s="201">
        <v>-3</v>
      </c>
      <c r="AL80" s="201">
        <v>0</v>
      </c>
      <c r="AM80" s="201">
        <v>0</v>
      </c>
      <c r="AN80" s="201">
        <v>0</v>
      </c>
      <c r="AO80" s="201">
        <v>17.11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9.5299999999999994</v>
      </c>
      <c r="AJ81" s="201">
        <v>0</v>
      </c>
      <c r="AK81" s="201">
        <v>-3</v>
      </c>
      <c r="AL81" s="201">
        <v>0</v>
      </c>
      <c r="AM81" s="201">
        <v>0</v>
      </c>
      <c r="AN81" s="201">
        <v>0</v>
      </c>
      <c r="AO81" s="201">
        <v>17.11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9.5299999999999994</v>
      </c>
      <c r="AJ82" s="201">
        <v>0</v>
      </c>
      <c r="AK82" s="201">
        <v>-3</v>
      </c>
      <c r="AL82" s="201">
        <v>0</v>
      </c>
      <c r="AM82" s="201">
        <v>0</v>
      </c>
      <c r="AN82" s="201">
        <v>0</v>
      </c>
      <c r="AO82" s="201">
        <v>17.11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9.5299999999999994</v>
      </c>
      <c r="AJ83" s="201">
        <v>0</v>
      </c>
      <c r="AK83" s="201">
        <v>-3</v>
      </c>
      <c r="AL83" s="201">
        <v>0</v>
      </c>
      <c r="AM83" s="201">
        <v>0</v>
      </c>
      <c r="AN83" s="201">
        <v>0</v>
      </c>
      <c r="AO83" s="201">
        <v>17.11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9.5299999999999994</v>
      </c>
      <c r="AJ84" s="201">
        <v>0</v>
      </c>
      <c r="AK84" s="201">
        <v>-3</v>
      </c>
      <c r="AL84" s="201">
        <v>0</v>
      </c>
      <c r="AM84" s="201">
        <v>0</v>
      </c>
      <c r="AN84" s="201">
        <v>0</v>
      </c>
      <c r="AO84" s="201">
        <v>17.11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9.5299999999999994</v>
      </c>
      <c r="AJ85" s="201">
        <v>0</v>
      </c>
      <c r="AK85" s="201">
        <v>-3</v>
      </c>
      <c r="AL85" s="201">
        <v>0</v>
      </c>
      <c r="AM85" s="201">
        <v>0</v>
      </c>
      <c r="AN85" s="201">
        <v>0</v>
      </c>
      <c r="AO85" s="201">
        <v>17.11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9.5299999999999994</v>
      </c>
      <c r="AJ86" s="201">
        <v>0</v>
      </c>
      <c r="AK86" s="201">
        <v>-3</v>
      </c>
      <c r="AL86" s="201">
        <v>0</v>
      </c>
      <c r="AM86" s="201">
        <v>0</v>
      </c>
      <c r="AN86" s="201">
        <v>0</v>
      </c>
      <c r="AO86" s="201">
        <v>17.11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9.5299999999999994</v>
      </c>
      <c r="AJ87" s="201">
        <v>0</v>
      </c>
      <c r="AK87" s="201">
        <v>-3</v>
      </c>
      <c r="AL87" s="201">
        <v>0</v>
      </c>
      <c r="AM87" s="201">
        <v>0</v>
      </c>
      <c r="AN87" s="201">
        <v>0</v>
      </c>
      <c r="AO87" s="201">
        <v>17.11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9.5299999999999994</v>
      </c>
      <c r="AJ88" s="201">
        <v>0</v>
      </c>
      <c r="AK88" s="201">
        <v>-3</v>
      </c>
      <c r="AL88" s="201">
        <v>0</v>
      </c>
      <c r="AM88" s="201">
        <v>0</v>
      </c>
      <c r="AN88" s="201">
        <v>0</v>
      </c>
      <c r="AO88" s="201">
        <v>17.11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10.1</v>
      </c>
      <c r="AJ89" s="201">
        <v>0</v>
      </c>
      <c r="AK89" s="201">
        <v>-3</v>
      </c>
      <c r="AL89" s="201">
        <v>0</v>
      </c>
      <c r="AM89" s="201">
        <v>0</v>
      </c>
      <c r="AN89" s="201">
        <v>0</v>
      </c>
      <c r="AO89" s="201">
        <v>17.11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10.33</v>
      </c>
      <c r="AJ90" s="201">
        <v>0</v>
      </c>
      <c r="AK90" s="201">
        <v>-3</v>
      </c>
      <c r="AL90" s="201">
        <v>0</v>
      </c>
      <c r="AM90" s="201">
        <v>0</v>
      </c>
      <c r="AN90" s="201">
        <v>0</v>
      </c>
      <c r="AO90" s="201">
        <v>17.11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-1.88</v>
      </c>
      <c r="AJ91" s="201">
        <v>0</v>
      </c>
      <c r="AK91" s="201">
        <v>-3</v>
      </c>
      <c r="AL91" s="201">
        <v>0</v>
      </c>
      <c r="AM91" s="201">
        <v>0</v>
      </c>
      <c r="AN91" s="201">
        <v>0</v>
      </c>
      <c r="AO91" s="201">
        <v>17.11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9.5299999999999994</v>
      </c>
      <c r="AJ92" s="201">
        <v>0</v>
      </c>
      <c r="AK92" s="201">
        <v>-3</v>
      </c>
      <c r="AL92" s="201">
        <v>0</v>
      </c>
      <c r="AM92" s="201">
        <v>0</v>
      </c>
      <c r="AN92" s="201">
        <v>0</v>
      </c>
      <c r="AO92" s="201">
        <v>17.11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9.5299999999999994</v>
      </c>
      <c r="AJ93" s="201">
        <v>0</v>
      </c>
      <c r="AK93" s="201">
        <v>-3</v>
      </c>
      <c r="AL93" s="201">
        <v>0</v>
      </c>
      <c r="AM93" s="201">
        <v>0</v>
      </c>
      <c r="AN93" s="201">
        <v>0</v>
      </c>
      <c r="AO93" s="201">
        <v>17.11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9.5299999999999994</v>
      </c>
      <c r="AJ94" s="201">
        <v>0</v>
      </c>
      <c r="AK94" s="201">
        <v>-3</v>
      </c>
      <c r="AL94" s="201">
        <v>0</v>
      </c>
      <c r="AM94" s="201">
        <v>0</v>
      </c>
      <c r="AN94" s="201">
        <v>0</v>
      </c>
      <c r="AO94" s="201">
        <v>17.11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9.5299999999999994</v>
      </c>
      <c r="AJ95" s="201">
        <v>0</v>
      </c>
      <c r="AK95" s="201">
        <v>-3</v>
      </c>
      <c r="AL95" s="201">
        <v>0</v>
      </c>
      <c r="AM95" s="201">
        <v>0</v>
      </c>
      <c r="AN95" s="201">
        <v>0</v>
      </c>
      <c r="AO95" s="201">
        <v>17.11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9.5299999999999994</v>
      </c>
      <c r="AJ96" s="201">
        <v>0</v>
      </c>
      <c r="AK96" s="201">
        <v>-3</v>
      </c>
      <c r="AL96" s="201">
        <v>0</v>
      </c>
      <c r="AM96" s="201">
        <v>0</v>
      </c>
      <c r="AN96" s="201">
        <v>0</v>
      </c>
      <c r="AO96" s="201">
        <v>17.11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-1.88</v>
      </c>
      <c r="AJ97" s="201">
        <v>0</v>
      </c>
      <c r="AK97" s="201">
        <v>-3</v>
      </c>
      <c r="AL97" s="201">
        <v>0</v>
      </c>
      <c r="AM97" s="201">
        <v>0</v>
      </c>
      <c r="AN97" s="201">
        <v>0</v>
      </c>
      <c r="AO97" s="201">
        <v>17.11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9.5299999999999994</v>
      </c>
      <c r="AJ98" s="201">
        <v>0</v>
      </c>
      <c r="AK98" s="201">
        <v>-3</v>
      </c>
      <c r="AL98" s="201">
        <v>0</v>
      </c>
      <c r="AM98" s="201">
        <v>0</v>
      </c>
      <c r="AN98" s="201">
        <v>0</v>
      </c>
      <c r="AO98" s="201">
        <v>17.11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0.23258749999999995</v>
      </c>
      <c r="AJ99">
        <f t="shared" si="0"/>
        <v>0</v>
      </c>
      <c r="AK99">
        <f t="shared" si="0"/>
        <v>-1.75225E-2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2.08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48.81</v>
      </c>
      <c r="AJ3" s="201">
        <v>0</v>
      </c>
      <c r="AK3" s="201">
        <v>4.04</v>
      </c>
      <c r="AL3" s="201">
        <v>0</v>
      </c>
      <c r="AM3" s="201">
        <v>0</v>
      </c>
      <c r="AN3" s="201">
        <v>0</v>
      </c>
      <c r="AO3" s="201">
        <v>91.18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2.08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48.81</v>
      </c>
      <c r="AJ4" s="201">
        <v>0</v>
      </c>
      <c r="AK4" s="201">
        <v>4.04</v>
      </c>
      <c r="AL4" s="201">
        <v>0</v>
      </c>
      <c r="AM4" s="201">
        <v>0</v>
      </c>
      <c r="AN4" s="201">
        <v>0</v>
      </c>
      <c r="AO4" s="201">
        <v>91.18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2.08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48.81</v>
      </c>
      <c r="AJ5" s="201">
        <v>0</v>
      </c>
      <c r="AK5" s="201">
        <v>4.04</v>
      </c>
      <c r="AL5" s="201">
        <v>0</v>
      </c>
      <c r="AM5" s="201">
        <v>0</v>
      </c>
      <c r="AN5" s="201">
        <v>0</v>
      </c>
      <c r="AO5" s="201">
        <v>91.18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2.08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48.81</v>
      </c>
      <c r="AJ6" s="201">
        <v>0</v>
      </c>
      <c r="AK6" s="201">
        <v>4.04</v>
      </c>
      <c r="AL6" s="201">
        <v>0</v>
      </c>
      <c r="AM6" s="201">
        <v>0</v>
      </c>
      <c r="AN6" s="201">
        <v>0</v>
      </c>
      <c r="AO6" s="201">
        <v>91.18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2.08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48.81</v>
      </c>
      <c r="AJ7" s="201">
        <v>0</v>
      </c>
      <c r="AK7" s="201">
        <v>4.04</v>
      </c>
      <c r="AL7" s="201">
        <v>0</v>
      </c>
      <c r="AM7" s="201">
        <v>0</v>
      </c>
      <c r="AN7" s="201">
        <v>0</v>
      </c>
      <c r="AO7" s="201">
        <v>91.18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2.08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48.81</v>
      </c>
      <c r="AJ8" s="201">
        <v>0</v>
      </c>
      <c r="AK8" s="201">
        <v>4.04</v>
      </c>
      <c r="AL8" s="201">
        <v>0</v>
      </c>
      <c r="AM8" s="201">
        <v>0</v>
      </c>
      <c r="AN8" s="201">
        <v>0</v>
      </c>
      <c r="AO8" s="201">
        <v>91.18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2.54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48.81</v>
      </c>
      <c r="AJ9" s="201">
        <v>0</v>
      </c>
      <c r="AK9" s="201">
        <v>4.04</v>
      </c>
      <c r="AL9" s="201">
        <v>0</v>
      </c>
      <c r="AM9" s="201">
        <v>0</v>
      </c>
      <c r="AN9" s="201">
        <v>0</v>
      </c>
      <c r="AO9" s="201">
        <v>91.18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2.08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48.81</v>
      </c>
      <c r="AJ10" s="201">
        <v>0</v>
      </c>
      <c r="AK10" s="201">
        <v>4.04</v>
      </c>
      <c r="AL10" s="201">
        <v>0</v>
      </c>
      <c r="AM10" s="201">
        <v>0</v>
      </c>
      <c r="AN10" s="201">
        <v>0</v>
      </c>
      <c r="AO10" s="201">
        <v>91.18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2.08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48.81</v>
      </c>
      <c r="AJ11" s="201">
        <v>0</v>
      </c>
      <c r="AK11" s="201">
        <v>3.04</v>
      </c>
      <c r="AL11" s="201">
        <v>0</v>
      </c>
      <c r="AM11" s="201">
        <v>0</v>
      </c>
      <c r="AN11" s="201">
        <v>0</v>
      </c>
      <c r="AO11" s="201">
        <v>91.18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2.54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55.68</v>
      </c>
      <c r="AJ12" s="201">
        <v>0</v>
      </c>
      <c r="AK12" s="201">
        <v>3.04</v>
      </c>
      <c r="AL12" s="201">
        <v>0</v>
      </c>
      <c r="AM12" s="201">
        <v>0</v>
      </c>
      <c r="AN12" s="201">
        <v>0</v>
      </c>
      <c r="AO12" s="201">
        <v>91.18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2.08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48.81</v>
      </c>
      <c r="AJ13" s="201">
        <v>0</v>
      </c>
      <c r="AK13" s="201">
        <v>3.04</v>
      </c>
      <c r="AL13" s="201">
        <v>0</v>
      </c>
      <c r="AM13" s="201">
        <v>0</v>
      </c>
      <c r="AN13" s="201">
        <v>0</v>
      </c>
      <c r="AO13" s="201">
        <v>91.18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2.08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48.81</v>
      </c>
      <c r="AJ14" s="201">
        <v>0</v>
      </c>
      <c r="AK14" s="201">
        <v>3.04</v>
      </c>
      <c r="AL14" s="201">
        <v>0</v>
      </c>
      <c r="AM14" s="201">
        <v>0</v>
      </c>
      <c r="AN14" s="201">
        <v>0</v>
      </c>
      <c r="AO14" s="201">
        <v>91.18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2.08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48.81</v>
      </c>
      <c r="AJ15" s="201">
        <v>0</v>
      </c>
      <c r="AK15" s="201">
        <v>3.04</v>
      </c>
      <c r="AL15" s="201">
        <v>0</v>
      </c>
      <c r="AM15" s="201">
        <v>0</v>
      </c>
      <c r="AN15" s="201">
        <v>0</v>
      </c>
      <c r="AO15" s="201">
        <v>91.18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2.08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48.81</v>
      </c>
      <c r="AJ16" s="201">
        <v>0</v>
      </c>
      <c r="AK16" s="201">
        <v>3.04</v>
      </c>
      <c r="AL16" s="201">
        <v>0</v>
      </c>
      <c r="AM16" s="201">
        <v>0</v>
      </c>
      <c r="AN16" s="201">
        <v>0</v>
      </c>
      <c r="AO16" s="201">
        <v>91.18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2.08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48.81</v>
      </c>
      <c r="AJ17" s="201">
        <v>0</v>
      </c>
      <c r="AK17" s="201">
        <v>3.04</v>
      </c>
      <c r="AL17" s="201">
        <v>0</v>
      </c>
      <c r="AM17" s="201">
        <v>0</v>
      </c>
      <c r="AN17" s="201">
        <v>0</v>
      </c>
      <c r="AO17" s="201">
        <v>91.18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2.08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48.81</v>
      </c>
      <c r="AJ18" s="201">
        <v>0</v>
      </c>
      <c r="AK18" s="201">
        <v>3.04</v>
      </c>
      <c r="AL18" s="201">
        <v>0</v>
      </c>
      <c r="AM18" s="201">
        <v>0</v>
      </c>
      <c r="AN18" s="201">
        <v>0</v>
      </c>
      <c r="AO18" s="201">
        <v>91.18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2.54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54.73</v>
      </c>
      <c r="AJ19" s="201">
        <v>0</v>
      </c>
      <c r="AK19" s="201">
        <v>3.04</v>
      </c>
      <c r="AL19" s="201">
        <v>0</v>
      </c>
      <c r="AM19" s="201">
        <v>0</v>
      </c>
      <c r="AN19" s="201">
        <v>0</v>
      </c>
      <c r="AO19" s="201">
        <v>91.18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2.08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48.81</v>
      </c>
      <c r="AJ20" s="201">
        <v>0</v>
      </c>
      <c r="AK20" s="201">
        <v>3.04</v>
      </c>
      <c r="AL20" s="201">
        <v>0</v>
      </c>
      <c r="AM20" s="201">
        <v>0</v>
      </c>
      <c r="AN20" s="201">
        <v>0</v>
      </c>
      <c r="AO20" s="201">
        <v>91.18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2.08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48.81</v>
      </c>
      <c r="AJ21" s="201">
        <v>0</v>
      </c>
      <c r="AK21" s="201">
        <v>3.04</v>
      </c>
      <c r="AL21" s="201">
        <v>0</v>
      </c>
      <c r="AM21" s="201">
        <v>0</v>
      </c>
      <c r="AN21" s="201">
        <v>0</v>
      </c>
      <c r="AO21" s="201">
        <v>91.18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2.08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48.81</v>
      </c>
      <c r="AJ22" s="201">
        <v>0</v>
      </c>
      <c r="AK22" s="201">
        <v>3.04</v>
      </c>
      <c r="AL22" s="201">
        <v>0</v>
      </c>
      <c r="AM22" s="201">
        <v>0</v>
      </c>
      <c r="AN22" s="201">
        <v>0</v>
      </c>
      <c r="AO22" s="201">
        <v>91.18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2.08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47.07</v>
      </c>
      <c r="AJ23" s="201">
        <v>0</v>
      </c>
      <c r="AK23" s="201">
        <v>3.04</v>
      </c>
      <c r="AL23" s="201">
        <v>0</v>
      </c>
      <c r="AM23" s="201">
        <v>0</v>
      </c>
      <c r="AN23" s="201">
        <v>0</v>
      </c>
      <c r="AO23" s="201">
        <v>91.18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2.08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47.07</v>
      </c>
      <c r="AJ24" s="201">
        <v>0</v>
      </c>
      <c r="AK24" s="201">
        <v>3.04</v>
      </c>
      <c r="AL24" s="201">
        <v>0</v>
      </c>
      <c r="AM24" s="201">
        <v>0</v>
      </c>
      <c r="AN24" s="201">
        <v>0</v>
      </c>
      <c r="AO24" s="201">
        <v>91.18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2.08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47.07</v>
      </c>
      <c r="AJ25" s="201">
        <v>0</v>
      </c>
      <c r="AK25" s="201">
        <v>3.04</v>
      </c>
      <c r="AL25" s="201">
        <v>0</v>
      </c>
      <c r="AM25" s="201">
        <v>0</v>
      </c>
      <c r="AN25" s="201">
        <v>0</v>
      </c>
      <c r="AO25" s="201">
        <v>91.18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2.08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47.07</v>
      </c>
      <c r="AJ26" s="201">
        <v>0</v>
      </c>
      <c r="AK26" s="201">
        <v>3.04</v>
      </c>
      <c r="AL26" s="201">
        <v>0</v>
      </c>
      <c r="AM26" s="201">
        <v>0</v>
      </c>
      <c r="AN26" s="201">
        <v>0</v>
      </c>
      <c r="AO26" s="201">
        <v>91.18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2.08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47.07</v>
      </c>
      <c r="AJ27" s="201">
        <v>0</v>
      </c>
      <c r="AK27" s="201">
        <v>3.04</v>
      </c>
      <c r="AL27" s="201">
        <v>0</v>
      </c>
      <c r="AM27" s="201">
        <v>0</v>
      </c>
      <c r="AN27" s="201">
        <v>0</v>
      </c>
      <c r="AO27" s="201">
        <v>91.18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2.08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47.07</v>
      </c>
      <c r="AJ28" s="201">
        <v>0</v>
      </c>
      <c r="AK28" s="201">
        <v>3.04</v>
      </c>
      <c r="AL28" s="201">
        <v>0</v>
      </c>
      <c r="AM28" s="201">
        <v>0</v>
      </c>
      <c r="AN28" s="201">
        <v>0</v>
      </c>
      <c r="AO28" s="201">
        <v>91.18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2.08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47.07</v>
      </c>
      <c r="AJ29" s="201">
        <v>0</v>
      </c>
      <c r="AK29" s="201">
        <v>3.04</v>
      </c>
      <c r="AL29" s="201">
        <v>0</v>
      </c>
      <c r="AM29" s="201">
        <v>0</v>
      </c>
      <c r="AN29" s="201">
        <v>0</v>
      </c>
      <c r="AO29" s="201">
        <v>91.18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2.08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47.07</v>
      </c>
      <c r="AJ30" s="201">
        <v>0</v>
      </c>
      <c r="AK30" s="201">
        <v>3.04</v>
      </c>
      <c r="AL30" s="201">
        <v>0</v>
      </c>
      <c r="AM30" s="201">
        <v>0</v>
      </c>
      <c r="AN30" s="201">
        <v>0</v>
      </c>
      <c r="AO30" s="201">
        <v>91.18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2.08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49.4</v>
      </c>
      <c r="AJ31" s="201">
        <v>0</v>
      </c>
      <c r="AK31" s="201">
        <v>3.04</v>
      </c>
      <c r="AL31" s="201">
        <v>0</v>
      </c>
      <c r="AM31" s="201">
        <v>0</v>
      </c>
      <c r="AN31" s="201">
        <v>0</v>
      </c>
      <c r="AO31" s="201">
        <v>91.18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2.08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49.4</v>
      </c>
      <c r="AJ32" s="201">
        <v>0</v>
      </c>
      <c r="AK32" s="201">
        <v>3.04</v>
      </c>
      <c r="AL32" s="201">
        <v>0</v>
      </c>
      <c r="AM32" s="201">
        <v>0</v>
      </c>
      <c r="AN32" s="201">
        <v>0</v>
      </c>
      <c r="AO32" s="201">
        <v>91.18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2.08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49.4</v>
      </c>
      <c r="AJ33" s="201">
        <v>0</v>
      </c>
      <c r="AK33" s="201">
        <v>3.04</v>
      </c>
      <c r="AL33" s="201">
        <v>0</v>
      </c>
      <c r="AM33" s="201">
        <v>0</v>
      </c>
      <c r="AN33" s="201">
        <v>0</v>
      </c>
      <c r="AO33" s="201">
        <v>91.18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2.08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49.4</v>
      </c>
      <c r="AJ34" s="201">
        <v>0</v>
      </c>
      <c r="AK34" s="201">
        <v>3.04</v>
      </c>
      <c r="AL34" s="201">
        <v>0</v>
      </c>
      <c r="AM34" s="201">
        <v>0</v>
      </c>
      <c r="AN34" s="201">
        <v>0</v>
      </c>
      <c r="AO34" s="201">
        <v>91.18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2.08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49.4</v>
      </c>
      <c r="AJ35" s="201">
        <v>0</v>
      </c>
      <c r="AK35" s="201">
        <v>3.04</v>
      </c>
      <c r="AL35" s="201">
        <v>0</v>
      </c>
      <c r="AM35" s="201">
        <v>0</v>
      </c>
      <c r="AN35" s="201">
        <v>0</v>
      </c>
      <c r="AO35" s="201">
        <v>91.18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2.08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49.4</v>
      </c>
      <c r="AJ36" s="201">
        <v>0</v>
      </c>
      <c r="AK36" s="201">
        <v>3.04</v>
      </c>
      <c r="AL36" s="201">
        <v>0</v>
      </c>
      <c r="AM36" s="201">
        <v>0</v>
      </c>
      <c r="AN36" s="201">
        <v>0</v>
      </c>
      <c r="AO36" s="201">
        <v>91.18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2.54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55.89</v>
      </c>
      <c r="AJ37" s="201">
        <v>0</v>
      </c>
      <c r="AK37" s="201">
        <v>3.04</v>
      </c>
      <c r="AL37" s="201">
        <v>0</v>
      </c>
      <c r="AM37" s="201">
        <v>0</v>
      </c>
      <c r="AN37" s="201">
        <v>0</v>
      </c>
      <c r="AO37" s="201">
        <v>91.18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2.08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49.4</v>
      </c>
      <c r="AJ38" s="201">
        <v>0</v>
      </c>
      <c r="AK38" s="201">
        <v>3.04</v>
      </c>
      <c r="AL38" s="201">
        <v>0</v>
      </c>
      <c r="AM38" s="201">
        <v>0</v>
      </c>
      <c r="AN38" s="201">
        <v>0</v>
      </c>
      <c r="AO38" s="201">
        <v>91.18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2.08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50.71</v>
      </c>
      <c r="AJ39" s="201">
        <v>0</v>
      </c>
      <c r="AK39" s="201">
        <v>3.04</v>
      </c>
      <c r="AL39" s="201">
        <v>0</v>
      </c>
      <c r="AM39" s="201">
        <v>0</v>
      </c>
      <c r="AN39" s="201">
        <v>0</v>
      </c>
      <c r="AO39" s="201">
        <v>91.18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2.08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50.71</v>
      </c>
      <c r="AJ40" s="201">
        <v>0</v>
      </c>
      <c r="AK40" s="201">
        <v>3.04</v>
      </c>
      <c r="AL40" s="201">
        <v>0</v>
      </c>
      <c r="AM40" s="201">
        <v>0</v>
      </c>
      <c r="AN40" s="201">
        <v>0</v>
      </c>
      <c r="AO40" s="201">
        <v>91.18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2.08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50.71</v>
      </c>
      <c r="AJ41" s="201">
        <v>0</v>
      </c>
      <c r="AK41" s="201">
        <v>3.04</v>
      </c>
      <c r="AL41" s="201">
        <v>0</v>
      </c>
      <c r="AM41" s="201">
        <v>0</v>
      </c>
      <c r="AN41" s="201">
        <v>0</v>
      </c>
      <c r="AO41" s="201">
        <v>91.18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2.08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50.71</v>
      </c>
      <c r="AJ42" s="201">
        <v>0</v>
      </c>
      <c r="AK42" s="201">
        <v>3.04</v>
      </c>
      <c r="AL42" s="201">
        <v>0</v>
      </c>
      <c r="AM42" s="201">
        <v>0</v>
      </c>
      <c r="AN42" s="201">
        <v>0</v>
      </c>
      <c r="AO42" s="201">
        <v>91.18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2.08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50.71</v>
      </c>
      <c r="AJ43" s="201">
        <v>0</v>
      </c>
      <c r="AK43" s="201">
        <v>3.04</v>
      </c>
      <c r="AL43" s="201">
        <v>0</v>
      </c>
      <c r="AM43" s="201">
        <v>0</v>
      </c>
      <c r="AN43" s="201">
        <v>0</v>
      </c>
      <c r="AO43" s="201">
        <v>91.18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2.08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50.71</v>
      </c>
      <c r="AJ44" s="201">
        <v>0</v>
      </c>
      <c r="AK44" s="201">
        <v>3.04</v>
      </c>
      <c r="AL44" s="201">
        <v>0</v>
      </c>
      <c r="AM44" s="201">
        <v>0</v>
      </c>
      <c r="AN44" s="201">
        <v>0</v>
      </c>
      <c r="AO44" s="201">
        <v>91.18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2.08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50.71</v>
      </c>
      <c r="AJ45" s="201">
        <v>0</v>
      </c>
      <c r="AK45" s="201">
        <v>3.04</v>
      </c>
      <c r="AL45" s="201">
        <v>0</v>
      </c>
      <c r="AM45" s="201">
        <v>0</v>
      </c>
      <c r="AN45" s="201">
        <v>0</v>
      </c>
      <c r="AO45" s="201">
        <v>91.18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2.08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50.71</v>
      </c>
      <c r="AJ46" s="201">
        <v>0</v>
      </c>
      <c r="AK46" s="201">
        <v>3.04</v>
      </c>
      <c r="AL46" s="201">
        <v>0</v>
      </c>
      <c r="AM46" s="201">
        <v>0</v>
      </c>
      <c r="AN46" s="201">
        <v>0</v>
      </c>
      <c r="AO46" s="201">
        <v>91.18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2.08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52.24</v>
      </c>
      <c r="AJ47" s="201">
        <v>0</v>
      </c>
      <c r="AK47" s="201">
        <v>3.04</v>
      </c>
      <c r="AL47" s="201">
        <v>0</v>
      </c>
      <c r="AM47" s="201">
        <v>0</v>
      </c>
      <c r="AN47" s="201">
        <v>0</v>
      </c>
      <c r="AO47" s="201">
        <v>91.18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2.08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52.24</v>
      </c>
      <c r="AJ48" s="201">
        <v>0</v>
      </c>
      <c r="AK48" s="201">
        <v>3.04</v>
      </c>
      <c r="AL48" s="201">
        <v>0</v>
      </c>
      <c r="AM48" s="201">
        <v>0</v>
      </c>
      <c r="AN48" s="201">
        <v>0</v>
      </c>
      <c r="AO48" s="201">
        <v>91.18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2.08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52.24</v>
      </c>
      <c r="AJ49" s="201">
        <v>0</v>
      </c>
      <c r="AK49" s="201">
        <v>3.04</v>
      </c>
      <c r="AL49" s="201">
        <v>0</v>
      </c>
      <c r="AM49" s="201">
        <v>0</v>
      </c>
      <c r="AN49" s="201">
        <v>0</v>
      </c>
      <c r="AO49" s="201">
        <v>91.18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2.08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52.24</v>
      </c>
      <c r="AJ50" s="201">
        <v>0</v>
      </c>
      <c r="AK50" s="201">
        <v>3.04</v>
      </c>
      <c r="AL50" s="201">
        <v>0</v>
      </c>
      <c r="AM50" s="201">
        <v>0</v>
      </c>
      <c r="AN50" s="201">
        <v>0</v>
      </c>
      <c r="AO50" s="201">
        <v>91.18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2.08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53.24</v>
      </c>
      <c r="AJ51" s="201">
        <v>0</v>
      </c>
      <c r="AK51" s="201">
        <v>3.04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2.14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53.24</v>
      </c>
      <c r="AJ52" s="201">
        <v>0</v>
      </c>
      <c r="AK52" s="201">
        <v>3.04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2.14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53.24</v>
      </c>
      <c r="AJ53" s="201">
        <v>0</v>
      </c>
      <c r="AK53" s="201">
        <v>3.04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2.14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53.24</v>
      </c>
      <c r="AJ54" s="201">
        <v>0</v>
      </c>
      <c r="AK54" s="201">
        <v>3.04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2.14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53.24</v>
      </c>
      <c r="AJ55" s="201">
        <v>0</v>
      </c>
      <c r="AK55" s="201">
        <v>3.04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2.13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53.24</v>
      </c>
      <c r="AJ56" s="201">
        <v>0</v>
      </c>
      <c r="AK56" s="201">
        <v>3.04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2.68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57.11</v>
      </c>
      <c r="AJ57" s="201">
        <v>0</v>
      </c>
      <c r="AK57" s="201">
        <v>3.04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2.68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57.11</v>
      </c>
      <c r="AJ58" s="201">
        <v>0</v>
      </c>
      <c r="AK58" s="201">
        <v>4.04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2.68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57.11</v>
      </c>
      <c r="AJ59" s="201">
        <v>0</v>
      </c>
      <c r="AK59" s="201">
        <v>4.04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2.68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57.11</v>
      </c>
      <c r="AJ60" s="201">
        <v>0</v>
      </c>
      <c r="AK60" s="201">
        <v>5.4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2.68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57.11</v>
      </c>
      <c r="AJ61" s="201">
        <v>0</v>
      </c>
      <c r="AK61" s="201">
        <v>5.4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2.68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57.11</v>
      </c>
      <c r="AJ62" s="201">
        <v>0</v>
      </c>
      <c r="AK62" s="201">
        <v>5.4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2.68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57.11</v>
      </c>
      <c r="AJ63" s="201">
        <v>0</v>
      </c>
      <c r="AK63" s="201">
        <v>8.42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2.68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57.72</v>
      </c>
      <c r="AJ64" s="201">
        <v>0</v>
      </c>
      <c r="AK64" s="201">
        <v>6.69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2.68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57.72</v>
      </c>
      <c r="AJ65" s="201">
        <v>0</v>
      </c>
      <c r="AK65" s="201">
        <v>6.69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2.68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57.72</v>
      </c>
      <c r="AJ66" s="201">
        <v>0</v>
      </c>
      <c r="AK66" s="201">
        <v>6.69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2.68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57.72</v>
      </c>
      <c r="AJ67" s="201">
        <v>0</v>
      </c>
      <c r="AK67" s="201">
        <v>6.69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2.68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57.72</v>
      </c>
      <c r="AJ68" s="201">
        <v>0</v>
      </c>
      <c r="AK68" s="201">
        <v>6.69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2.68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57.72</v>
      </c>
      <c r="AJ69" s="201">
        <v>0</v>
      </c>
      <c r="AK69" s="201">
        <v>6.69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2.68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57.72</v>
      </c>
      <c r="AJ70" s="201">
        <v>0</v>
      </c>
      <c r="AK70" s="201">
        <v>6.69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2.68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57.11</v>
      </c>
      <c r="AJ71" s="201">
        <v>0</v>
      </c>
      <c r="AK71" s="201">
        <v>6.28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2.5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57.11</v>
      </c>
      <c r="AJ72" s="201">
        <v>0</v>
      </c>
      <c r="AK72" s="201">
        <v>6.28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2.5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56.29</v>
      </c>
      <c r="AJ73" s="201">
        <v>0</v>
      </c>
      <c r="AK73" s="201">
        <v>6.28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2.5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54.66</v>
      </c>
      <c r="AJ74" s="201">
        <v>0</v>
      </c>
      <c r="AK74" s="201">
        <v>6.28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2.5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54.66</v>
      </c>
      <c r="AJ75" s="201">
        <v>0</v>
      </c>
      <c r="AK75" s="201">
        <v>4.04</v>
      </c>
      <c r="AL75" s="201">
        <v>0</v>
      </c>
      <c r="AM75" s="201">
        <v>0</v>
      </c>
      <c r="AN75" s="201">
        <v>0</v>
      </c>
      <c r="AO75" s="201">
        <v>91.18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2.5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54.66</v>
      </c>
      <c r="AJ76" s="201">
        <v>0</v>
      </c>
      <c r="AK76" s="201">
        <v>4.04</v>
      </c>
      <c r="AL76" s="201">
        <v>0</v>
      </c>
      <c r="AM76" s="201">
        <v>0</v>
      </c>
      <c r="AN76" s="201">
        <v>0</v>
      </c>
      <c r="AO76" s="201">
        <v>91.18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2.08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45.92</v>
      </c>
      <c r="AJ77" s="201">
        <v>0</v>
      </c>
      <c r="AK77" s="201">
        <v>5.04</v>
      </c>
      <c r="AL77" s="201">
        <v>0</v>
      </c>
      <c r="AM77" s="201">
        <v>0</v>
      </c>
      <c r="AN77" s="201">
        <v>0</v>
      </c>
      <c r="AO77" s="201">
        <v>91.18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2.08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45.92</v>
      </c>
      <c r="AJ78" s="201">
        <v>0</v>
      </c>
      <c r="AK78" s="201">
        <v>5.04</v>
      </c>
      <c r="AL78" s="201">
        <v>0</v>
      </c>
      <c r="AM78" s="201">
        <v>0</v>
      </c>
      <c r="AN78" s="201">
        <v>0</v>
      </c>
      <c r="AO78" s="201">
        <v>91.18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2.08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47.65</v>
      </c>
      <c r="AJ79" s="201">
        <v>0</v>
      </c>
      <c r="AK79" s="201">
        <v>5.04</v>
      </c>
      <c r="AL79" s="201">
        <v>0</v>
      </c>
      <c r="AM79" s="201">
        <v>0</v>
      </c>
      <c r="AN79" s="201">
        <v>0</v>
      </c>
      <c r="AO79" s="201">
        <v>91.18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2.08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47.65</v>
      </c>
      <c r="AJ80" s="201">
        <v>0</v>
      </c>
      <c r="AK80" s="201">
        <v>5.04</v>
      </c>
      <c r="AL80" s="201">
        <v>0</v>
      </c>
      <c r="AM80" s="201">
        <v>0</v>
      </c>
      <c r="AN80" s="201">
        <v>0</v>
      </c>
      <c r="AO80" s="201">
        <v>91.18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2.08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47.65</v>
      </c>
      <c r="AJ81" s="201">
        <v>0</v>
      </c>
      <c r="AK81" s="201">
        <v>5.04</v>
      </c>
      <c r="AL81" s="201">
        <v>0</v>
      </c>
      <c r="AM81" s="201">
        <v>0</v>
      </c>
      <c r="AN81" s="201">
        <v>0</v>
      </c>
      <c r="AO81" s="201">
        <v>91.18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2.08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47.65</v>
      </c>
      <c r="AJ82" s="201">
        <v>0</v>
      </c>
      <c r="AK82" s="201">
        <v>5.04</v>
      </c>
      <c r="AL82" s="201">
        <v>0</v>
      </c>
      <c r="AM82" s="201">
        <v>0</v>
      </c>
      <c r="AN82" s="201">
        <v>0</v>
      </c>
      <c r="AO82" s="201">
        <v>91.18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2.08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47.65</v>
      </c>
      <c r="AJ83" s="201">
        <v>0</v>
      </c>
      <c r="AK83" s="201">
        <v>5.04</v>
      </c>
      <c r="AL83" s="201">
        <v>0</v>
      </c>
      <c r="AM83" s="201">
        <v>0</v>
      </c>
      <c r="AN83" s="201">
        <v>0</v>
      </c>
      <c r="AO83" s="201">
        <v>91.18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2.08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47.65</v>
      </c>
      <c r="AJ84" s="201">
        <v>0</v>
      </c>
      <c r="AK84" s="201">
        <v>5.04</v>
      </c>
      <c r="AL84" s="201">
        <v>0</v>
      </c>
      <c r="AM84" s="201">
        <v>0</v>
      </c>
      <c r="AN84" s="201">
        <v>0</v>
      </c>
      <c r="AO84" s="201">
        <v>91.18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2.08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47.65</v>
      </c>
      <c r="AJ85" s="201">
        <v>0</v>
      </c>
      <c r="AK85" s="201">
        <v>5.04</v>
      </c>
      <c r="AL85" s="201">
        <v>0</v>
      </c>
      <c r="AM85" s="201">
        <v>0</v>
      </c>
      <c r="AN85" s="201">
        <v>0</v>
      </c>
      <c r="AO85" s="201">
        <v>91.18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2.08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47.65</v>
      </c>
      <c r="AJ86" s="201">
        <v>0</v>
      </c>
      <c r="AK86" s="201">
        <v>5.04</v>
      </c>
      <c r="AL86" s="201">
        <v>0</v>
      </c>
      <c r="AM86" s="201">
        <v>0</v>
      </c>
      <c r="AN86" s="201">
        <v>0</v>
      </c>
      <c r="AO86" s="201">
        <v>91.18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2.08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47.65</v>
      </c>
      <c r="AJ87" s="201">
        <v>0</v>
      </c>
      <c r="AK87" s="201">
        <v>5.04</v>
      </c>
      <c r="AL87" s="201">
        <v>0</v>
      </c>
      <c r="AM87" s="201">
        <v>0</v>
      </c>
      <c r="AN87" s="201">
        <v>0</v>
      </c>
      <c r="AO87" s="201">
        <v>91.18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2.08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47.65</v>
      </c>
      <c r="AJ88" s="201">
        <v>0</v>
      </c>
      <c r="AK88" s="201">
        <v>5.04</v>
      </c>
      <c r="AL88" s="201">
        <v>0</v>
      </c>
      <c r="AM88" s="201">
        <v>0</v>
      </c>
      <c r="AN88" s="201">
        <v>0</v>
      </c>
      <c r="AO88" s="201">
        <v>91.18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2.54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54.31</v>
      </c>
      <c r="AJ89" s="201">
        <v>0</v>
      </c>
      <c r="AK89" s="201">
        <v>5.04</v>
      </c>
      <c r="AL89" s="201">
        <v>0</v>
      </c>
      <c r="AM89" s="201">
        <v>0</v>
      </c>
      <c r="AN89" s="201">
        <v>0</v>
      </c>
      <c r="AO89" s="201">
        <v>91.18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2.54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55.27</v>
      </c>
      <c r="AJ90" s="201">
        <v>0</v>
      </c>
      <c r="AK90" s="201">
        <v>5.04</v>
      </c>
      <c r="AL90" s="201">
        <v>0</v>
      </c>
      <c r="AM90" s="201">
        <v>0</v>
      </c>
      <c r="AN90" s="201">
        <v>0</v>
      </c>
      <c r="AO90" s="201">
        <v>91.18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2.08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54.72</v>
      </c>
      <c r="AJ91" s="201">
        <v>0</v>
      </c>
      <c r="AK91" s="201">
        <v>5.04</v>
      </c>
      <c r="AL91" s="201">
        <v>0</v>
      </c>
      <c r="AM91" s="201">
        <v>0</v>
      </c>
      <c r="AN91" s="201">
        <v>0</v>
      </c>
      <c r="AO91" s="201">
        <v>91.18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2.08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47.65</v>
      </c>
      <c r="AJ92" s="201">
        <v>0</v>
      </c>
      <c r="AK92" s="201">
        <v>5.04</v>
      </c>
      <c r="AL92" s="201">
        <v>0</v>
      </c>
      <c r="AM92" s="201">
        <v>0</v>
      </c>
      <c r="AN92" s="201">
        <v>0</v>
      </c>
      <c r="AO92" s="201">
        <v>91.18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2.08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47.65</v>
      </c>
      <c r="AJ93" s="201">
        <v>0</v>
      </c>
      <c r="AK93" s="201">
        <v>5.04</v>
      </c>
      <c r="AL93" s="201">
        <v>0</v>
      </c>
      <c r="AM93" s="201">
        <v>0</v>
      </c>
      <c r="AN93" s="201">
        <v>0</v>
      </c>
      <c r="AO93" s="201">
        <v>91.18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2.08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47.65</v>
      </c>
      <c r="AJ94" s="201">
        <v>0</v>
      </c>
      <c r="AK94" s="201">
        <v>5.04</v>
      </c>
      <c r="AL94" s="201">
        <v>0</v>
      </c>
      <c r="AM94" s="201">
        <v>0</v>
      </c>
      <c r="AN94" s="201">
        <v>0</v>
      </c>
      <c r="AO94" s="201">
        <v>91.18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2.08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47.65</v>
      </c>
      <c r="AJ95" s="201">
        <v>0</v>
      </c>
      <c r="AK95" s="201">
        <v>5.04</v>
      </c>
      <c r="AL95" s="201">
        <v>0</v>
      </c>
      <c r="AM95" s="201">
        <v>0</v>
      </c>
      <c r="AN95" s="201">
        <v>0</v>
      </c>
      <c r="AO95" s="201">
        <v>91.18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2.08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47.65</v>
      </c>
      <c r="AJ96" s="201">
        <v>0</v>
      </c>
      <c r="AK96" s="201">
        <v>5.04</v>
      </c>
      <c r="AL96" s="201">
        <v>0</v>
      </c>
      <c r="AM96" s="201">
        <v>0</v>
      </c>
      <c r="AN96" s="201">
        <v>0</v>
      </c>
      <c r="AO96" s="201">
        <v>91.18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2.08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54.72</v>
      </c>
      <c r="AJ97" s="201">
        <v>0</v>
      </c>
      <c r="AK97" s="201">
        <v>5.04</v>
      </c>
      <c r="AL97" s="201">
        <v>0</v>
      </c>
      <c r="AM97" s="201">
        <v>0</v>
      </c>
      <c r="AN97" s="201">
        <v>0</v>
      </c>
      <c r="AO97" s="201">
        <v>91.18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2.08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47.65</v>
      </c>
      <c r="AJ98" s="201">
        <v>0</v>
      </c>
      <c r="AK98" s="201">
        <v>5.04</v>
      </c>
      <c r="AL98" s="201">
        <v>0</v>
      </c>
      <c r="AM98" s="201">
        <v>0</v>
      </c>
      <c r="AN98" s="201">
        <v>0</v>
      </c>
      <c r="AO98" s="201">
        <v>91.18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5.3457500000000067E-2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1.2282199999999988</v>
      </c>
      <c r="AJ99">
        <f t="shared" si="0"/>
        <v>0</v>
      </c>
      <c r="AK99">
        <f t="shared" si="0"/>
        <v>9.9702500000000083E-2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7"/>
    </row>
    <row r="3" spans="1:42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4.8</v>
      </c>
      <c r="K3" s="201">
        <v>4.58</v>
      </c>
      <c r="L3" s="201">
        <v>125.78</v>
      </c>
      <c r="M3" s="201">
        <v>0.98</v>
      </c>
      <c r="N3" s="201">
        <v>1.26</v>
      </c>
      <c r="O3" s="201">
        <v>0</v>
      </c>
      <c r="P3" s="201">
        <v>1.48</v>
      </c>
      <c r="Q3" s="201">
        <v>0.06</v>
      </c>
      <c r="R3" s="201">
        <v>0.2</v>
      </c>
      <c r="S3" s="201">
        <v>0.28000000000000003</v>
      </c>
      <c r="T3" s="201">
        <v>0</v>
      </c>
      <c r="U3" s="201">
        <v>2.4300000000000002</v>
      </c>
      <c r="V3" s="201">
        <v>0.22</v>
      </c>
      <c r="W3" s="201">
        <v>0.37</v>
      </c>
      <c r="X3" s="201">
        <v>1.57</v>
      </c>
      <c r="Y3" s="201">
        <v>0</v>
      </c>
      <c r="Z3" s="201">
        <v>0</v>
      </c>
      <c r="AA3" s="201">
        <v>0.96</v>
      </c>
      <c r="AB3" s="201">
        <v>0</v>
      </c>
      <c r="AC3" s="201">
        <v>13.92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28.24</v>
      </c>
      <c r="AJ3" s="201">
        <v>0</v>
      </c>
      <c r="AK3" s="201">
        <v>19.600000000000001</v>
      </c>
      <c r="AL3" s="201">
        <v>0</v>
      </c>
      <c r="AM3" s="201">
        <v>0</v>
      </c>
      <c r="AN3" s="201">
        <v>0</v>
      </c>
      <c r="AO3" s="201">
        <v>204.45</v>
      </c>
      <c r="AP3" s="201">
        <v>0</v>
      </c>
    </row>
    <row r="4" spans="1:42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4.8</v>
      </c>
      <c r="K4" s="201">
        <v>4.58</v>
      </c>
      <c r="L4" s="201">
        <v>123.85</v>
      </c>
      <c r="M4" s="201">
        <v>0.98</v>
      </c>
      <c r="N4" s="201">
        <v>1.26</v>
      </c>
      <c r="O4" s="201">
        <v>0</v>
      </c>
      <c r="P4" s="201">
        <v>1.48</v>
      </c>
      <c r="Q4" s="201">
        <v>0.06</v>
      </c>
      <c r="R4" s="201">
        <v>0.2</v>
      </c>
      <c r="S4" s="201">
        <v>0.28000000000000003</v>
      </c>
      <c r="T4" s="201">
        <v>0</v>
      </c>
      <c r="U4" s="201">
        <v>2.4300000000000002</v>
      </c>
      <c r="V4" s="201">
        <v>0.22</v>
      </c>
      <c r="W4" s="201">
        <v>0.37</v>
      </c>
      <c r="X4" s="201">
        <v>1.57</v>
      </c>
      <c r="Y4" s="201">
        <v>0</v>
      </c>
      <c r="Z4" s="201">
        <v>0</v>
      </c>
      <c r="AA4" s="201">
        <v>0.96</v>
      </c>
      <c r="AB4" s="201">
        <v>0</v>
      </c>
      <c r="AC4" s="201">
        <v>13.92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28.24</v>
      </c>
      <c r="AJ4" s="201">
        <v>0</v>
      </c>
      <c r="AK4" s="201">
        <v>19.600000000000001</v>
      </c>
      <c r="AL4" s="201">
        <v>0</v>
      </c>
      <c r="AM4" s="201">
        <v>0</v>
      </c>
      <c r="AN4" s="201">
        <v>0</v>
      </c>
      <c r="AO4" s="201">
        <v>204.45</v>
      </c>
      <c r="AP4" s="201">
        <v>0</v>
      </c>
    </row>
    <row r="5" spans="1:42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4.8</v>
      </c>
      <c r="K5" s="201">
        <v>4.58</v>
      </c>
      <c r="L5" s="201">
        <v>118.06</v>
      </c>
      <c r="M5" s="201">
        <v>0.98</v>
      </c>
      <c r="N5" s="201">
        <v>1.26</v>
      </c>
      <c r="O5" s="201">
        <v>0</v>
      </c>
      <c r="P5" s="201">
        <v>1.48</v>
      </c>
      <c r="Q5" s="201">
        <v>0.06</v>
      </c>
      <c r="R5" s="201">
        <v>0.2</v>
      </c>
      <c r="S5" s="201">
        <v>0.28000000000000003</v>
      </c>
      <c r="T5" s="201">
        <v>0</v>
      </c>
      <c r="U5" s="201">
        <v>2.4300000000000002</v>
      </c>
      <c r="V5" s="201">
        <v>0.22</v>
      </c>
      <c r="W5" s="201">
        <v>0.37</v>
      </c>
      <c r="X5" s="201">
        <v>1.57</v>
      </c>
      <c r="Y5" s="201">
        <v>0</v>
      </c>
      <c r="Z5" s="201">
        <v>0</v>
      </c>
      <c r="AA5" s="201">
        <v>0.96</v>
      </c>
      <c r="AB5" s="201">
        <v>0</v>
      </c>
      <c r="AC5" s="201">
        <v>13.92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28.24</v>
      </c>
      <c r="AJ5" s="201">
        <v>0</v>
      </c>
      <c r="AK5" s="201">
        <v>19.600000000000001</v>
      </c>
      <c r="AL5" s="201">
        <v>0</v>
      </c>
      <c r="AM5" s="201">
        <v>0</v>
      </c>
      <c r="AN5" s="201">
        <v>0</v>
      </c>
      <c r="AO5" s="201">
        <v>204.45</v>
      </c>
      <c r="AP5" s="201">
        <v>0</v>
      </c>
    </row>
    <row r="6" spans="1:42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4.8</v>
      </c>
      <c r="K6" s="201">
        <v>4.58</v>
      </c>
      <c r="L6" s="201">
        <v>118.06</v>
      </c>
      <c r="M6" s="201">
        <v>0.98</v>
      </c>
      <c r="N6" s="201">
        <v>1.26</v>
      </c>
      <c r="O6" s="201">
        <v>0</v>
      </c>
      <c r="P6" s="201">
        <v>1.48</v>
      </c>
      <c r="Q6" s="201">
        <v>0.06</v>
      </c>
      <c r="R6" s="201">
        <v>0.2</v>
      </c>
      <c r="S6" s="201">
        <v>0.28000000000000003</v>
      </c>
      <c r="T6" s="201">
        <v>0</v>
      </c>
      <c r="U6" s="201">
        <v>2.4300000000000002</v>
      </c>
      <c r="V6" s="201">
        <v>0.22</v>
      </c>
      <c r="W6" s="201">
        <v>0.37</v>
      </c>
      <c r="X6" s="201">
        <v>1.57</v>
      </c>
      <c r="Y6" s="201">
        <v>0</v>
      </c>
      <c r="Z6" s="201">
        <v>0</v>
      </c>
      <c r="AA6" s="201">
        <v>0.96</v>
      </c>
      <c r="AB6" s="201">
        <v>0</v>
      </c>
      <c r="AC6" s="201">
        <v>13.92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28.24</v>
      </c>
      <c r="AJ6" s="201">
        <v>0</v>
      </c>
      <c r="AK6" s="201">
        <v>19.600000000000001</v>
      </c>
      <c r="AL6" s="201">
        <v>0</v>
      </c>
      <c r="AM6" s="201">
        <v>0</v>
      </c>
      <c r="AN6" s="201">
        <v>0</v>
      </c>
      <c r="AO6" s="201">
        <v>204.45</v>
      </c>
      <c r="AP6" s="201">
        <v>0</v>
      </c>
    </row>
    <row r="7" spans="1:42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4.8</v>
      </c>
      <c r="K7" s="201">
        <v>4.58</v>
      </c>
      <c r="L7" s="201">
        <v>125.78</v>
      </c>
      <c r="M7" s="201">
        <v>0.98</v>
      </c>
      <c r="N7" s="201">
        <v>1.26</v>
      </c>
      <c r="O7" s="201">
        <v>0</v>
      </c>
      <c r="P7" s="201">
        <v>1.48</v>
      </c>
      <c r="Q7" s="201">
        <v>0.06</v>
      </c>
      <c r="R7" s="201">
        <v>1.2</v>
      </c>
      <c r="S7" s="201">
        <v>0.28000000000000003</v>
      </c>
      <c r="T7" s="201">
        <v>0</v>
      </c>
      <c r="U7" s="201">
        <v>2.4300000000000002</v>
      </c>
      <c r="V7" s="201">
        <v>0.22</v>
      </c>
      <c r="W7" s="201">
        <v>0.37</v>
      </c>
      <c r="X7" s="201">
        <v>1.57</v>
      </c>
      <c r="Y7" s="201">
        <v>0</v>
      </c>
      <c r="Z7" s="201">
        <v>0</v>
      </c>
      <c r="AA7" s="201">
        <v>0.96</v>
      </c>
      <c r="AB7" s="201">
        <v>0</v>
      </c>
      <c r="AC7" s="201">
        <v>13.92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28.24</v>
      </c>
      <c r="AJ7" s="201">
        <v>0</v>
      </c>
      <c r="AK7" s="201">
        <v>19.600000000000001</v>
      </c>
      <c r="AL7" s="201">
        <v>0</v>
      </c>
      <c r="AM7" s="201">
        <v>0</v>
      </c>
      <c r="AN7" s="201">
        <v>0</v>
      </c>
      <c r="AO7" s="201">
        <v>204.45</v>
      </c>
      <c r="AP7" s="201">
        <v>0</v>
      </c>
    </row>
    <row r="8" spans="1:42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4.8</v>
      </c>
      <c r="K8" s="201">
        <v>4.58</v>
      </c>
      <c r="L8" s="201">
        <v>133.5</v>
      </c>
      <c r="M8" s="201">
        <v>0.98</v>
      </c>
      <c r="N8" s="201">
        <v>1.26</v>
      </c>
      <c r="O8" s="201">
        <v>0</v>
      </c>
      <c r="P8" s="201">
        <v>1.48</v>
      </c>
      <c r="Q8" s="201">
        <v>0.06</v>
      </c>
      <c r="R8" s="201">
        <v>1.2</v>
      </c>
      <c r="S8" s="201">
        <v>0.28000000000000003</v>
      </c>
      <c r="T8" s="201">
        <v>0</v>
      </c>
      <c r="U8" s="201">
        <v>2.4300000000000002</v>
      </c>
      <c r="V8" s="201">
        <v>0.22</v>
      </c>
      <c r="W8" s="201">
        <v>0.37</v>
      </c>
      <c r="X8" s="201">
        <v>1.57</v>
      </c>
      <c r="Y8" s="201">
        <v>0</v>
      </c>
      <c r="Z8" s="201">
        <v>0</v>
      </c>
      <c r="AA8" s="201">
        <v>0.96</v>
      </c>
      <c r="AB8" s="201">
        <v>0</v>
      </c>
      <c r="AC8" s="201">
        <v>13.92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28.24</v>
      </c>
      <c r="AJ8" s="201">
        <v>0</v>
      </c>
      <c r="AK8" s="201">
        <v>19.600000000000001</v>
      </c>
      <c r="AL8" s="201">
        <v>0</v>
      </c>
      <c r="AM8" s="201">
        <v>0</v>
      </c>
      <c r="AN8" s="201">
        <v>0</v>
      </c>
      <c r="AO8" s="201">
        <v>204.45</v>
      </c>
      <c r="AP8" s="201">
        <v>0</v>
      </c>
    </row>
    <row r="9" spans="1:42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4.8</v>
      </c>
      <c r="K9" s="201">
        <v>4.58</v>
      </c>
      <c r="L9" s="201">
        <v>134.47</v>
      </c>
      <c r="M9" s="201">
        <v>0.98</v>
      </c>
      <c r="N9" s="201">
        <v>1.26</v>
      </c>
      <c r="O9" s="201">
        <v>0</v>
      </c>
      <c r="P9" s="201">
        <v>1.48</v>
      </c>
      <c r="Q9" s="201">
        <v>0.06</v>
      </c>
      <c r="R9" s="201">
        <v>1.2</v>
      </c>
      <c r="S9" s="201">
        <v>0.28000000000000003</v>
      </c>
      <c r="T9" s="201">
        <v>0</v>
      </c>
      <c r="U9" s="201">
        <v>2.4300000000000002</v>
      </c>
      <c r="V9" s="201">
        <v>0.22</v>
      </c>
      <c r="W9" s="201">
        <v>0.37</v>
      </c>
      <c r="X9" s="201">
        <v>1.57</v>
      </c>
      <c r="Y9" s="201">
        <v>0</v>
      </c>
      <c r="Z9" s="201">
        <v>0</v>
      </c>
      <c r="AA9" s="201">
        <v>0.96</v>
      </c>
      <c r="AB9" s="201">
        <v>0</v>
      </c>
      <c r="AC9" s="201">
        <v>16.39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28.24</v>
      </c>
      <c r="AJ9" s="201">
        <v>0</v>
      </c>
      <c r="AK9" s="201">
        <v>19.600000000000001</v>
      </c>
      <c r="AL9" s="201">
        <v>0</v>
      </c>
      <c r="AM9" s="201">
        <v>0</v>
      </c>
      <c r="AN9" s="201">
        <v>0</v>
      </c>
      <c r="AO9" s="201">
        <v>204.45</v>
      </c>
      <c r="AP9" s="201">
        <v>0</v>
      </c>
    </row>
    <row r="10" spans="1:42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4.8</v>
      </c>
      <c r="K10" s="201">
        <v>4.58</v>
      </c>
      <c r="L10" s="201">
        <v>131.57</v>
      </c>
      <c r="M10" s="201">
        <v>0.98</v>
      </c>
      <c r="N10" s="201">
        <v>1.26</v>
      </c>
      <c r="O10" s="201">
        <v>0</v>
      </c>
      <c r="P10" s="201">
        <v>1.48</v>
      </c>
      <c r="Q10" s="201">
        <v>0.06</v>
      </c>
      <c r="R10" s="201">
        <v>1.2</v>
      </c>
      <c r="S10" s="201">
        <v>0.28000000000000003</v>
      </c>
      <c r="T10" s="201">
        <v>0</v>
      </c>
      <c r="U10" s="201">
        <v>2.4300000000000002</v>
      </c>
      <c r="V10" s="201">
        <v>0.22</v>
      </c>
      <c r="W10" s="201">
        <v>0.37</v>
      </c>
      <c r="X10" s="201">
        <v>1.57</v>
      </c>
      <c r="Y10" s="201">
        <v>0</v>
      </c>
      <c r="Z10" s="201">
        <v>0</v>
      </c>
      <c r="AA10" s="201">
        <v>0.96</v>
      </c>
      <c r="AB10" s="201">
        <v>0</v>
      </c>
      <c r="AC10" s="201">
        <v>13.92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28.24</v>
      </c>
      <c r="AJ10" s="201">
        <v>0</v>
      </c>
      <c r="AK10" s="201">
        <v>19.600000000000001</v>
      </c>
      <c r="AL10" s="201">
        <v>0</v>
      </c>
      <c r="AM10" s="201">
        <v>0</v>
      </c>
      <c r="AN10" s="201">
        <v>0</v>
      </c>
      <c r="AO10" s="201">
        <v>204.45</v>
      </c>
      <c r="AP10" s="201">
        <v>0</v>
      </c>
    </row>
    <row r="11" spans="1:42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1.94</v>
      </c>
      <c r="K11" s="201">
        <v>4.58</v>
      </c>
      <c r="L11" s="201">
        <v>131.57</v>
      </c>
      <c r="M11" s="201">
        <v>0.98</v>
      </c>
      <c r="N11" s="201">
        <v>1.26</v>
      </c>
      <c r="O11" s="201">
        <v>0</v>
      </c>
      <c r="P11" s="201">
        <v>1.48</v>
      </c>
      <c r="Q11" s="201">
        <v>0.06</v>
      </c>
      <c r="R11" s="201">
        <v>0.2</v>
      </c>
      <c r="S11" s="201">
        <v>0.28000000000000003</v>
      </c>
      <c r="T11" s="201">
        <v>0</v>
      </c>
      <c r="U11" s="201">
        <v>2.4300000000000002</v>
      </c>
      <c r="V11" s="201">
        <v>0.22</v>
      </c>
      <c r="W11" s="201">
        <v>0.37</v>
      </c>
      <c r="X11" s="201">
        <v>1.57</v>
      </c>
      <c r="Y11" s="201">
        <v>0</v>
      </c>
      <c r="Z11" s="201">
        <v>0</v>
      </c>
      <c r="AA11" s="201">
        <v>0.96</v>
      </c>
      <c r="AB11" s="201">
        <v>0</v>
      </c>
      <c r="AC11" s="201">
        <v>13.92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28.24</v>
      </c>
      <c r="AJ11" s="201">
        <v>0</v>
      </c>
      <c r="AK11" s="201">
        <v>19.600000000000001</v>
      </c>
      <c r="AL11" s="201">
        <v>0</v>
      </c>
      <c r="AM11" s="201">
        <v>0</v>
      </c>
      <c r="AN11" s="201">
        <v>0</v>
      </c>
      <c r="AO11" s="201">
        <v>204.45</v>
      </c>
      <c r="AP11" s="201">
        <v>0</v>
      </c>
    </row>
    <row r="12" spans="1:42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1.94</v>
      </c>
      <c r="K12" s="201">
        <v>4.58</v>
      </c>
      <c r="L12" s="201">
        <v>129.63999999999999</v>
      </c>
      <c r="M12" s="201">
        <v>0.98</v>
      </c>
      <c r="N12" s="201">
        <v>1.26</v>
      </c>
      <c r="O12" s="201">
        <v>0</v>
      </c>
      <c r="P12" s="201">
        <v>1.48</v>
      </c>
      <c r="Q12" s="201">
        <v>0.06</v>
      </c>
      <c r="R12" s="201">
        <v>0.2</v>
      </c>
      <c r="S12" s="201">
        <v>0.28000000000000003</v>
      </c>
      <c r="T12" s="201">
        <v>0</v>
      </c>
      <c r="U12" s="201">
        <v>2.4300000000000002</v>
      </c>
      <c r="V12" s="201">
        <v>0.22</v>
      </c>
      <c r="W12" s="201">
        <v>0.37</v>
      </c>
      <c r="X12" s="201">
        <v>1.57</v>
      </c>
      <c r="Y12" s="201">
        <v>0</v>
      </c>
      <c r="Z12" s="201">
        <v>0</v>
      </c>
      <c r="AA12" s="201">
        <v>0.96</v>
      </c>
      <c r="AB12" s="201">
        <v>0</v>
      </c>
      <c r="AC12" s="201">
        <v>16.39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30.45</v>
      </c>
      <c r="AJ12" s="201">
        <v>0</v>
      </c>
      <c r="AK12" s="201">
        <v>19.600000000000001</v>
      </c>
      <c r="AL12" s="201">
        <v>0</v>
      </c>
      <c r="AM12" s="201">
        <v>0</v>
      </c>
      <c r="AN12" s="201">
        <v>0</v>
      </c>
      <c r="AO12" s="201">
        <v>204.45</v>
      </c>
      <c r="AP12" s="201">
        <v>0</v>
      </c>
    </row>
    <row r="13" spans="1:42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1.94</v>
      </c>
      <c r="K13" s="201">
        <v>4.58</v>
      </c>
      <c r="L13" s="201">
        <v>127.71</v>
      </c>
      <c r="M13" s="201">
        <v>0.98</v>
      </c>
      <c r="N13" s="201">
        <v>1.26</v>
      </c>
      <c r="O13" s="201">
        <v>0</v>
      </c>
      <c r="P13" s="201">
        <v>1.48</v>
      </c>
      <c r="Q13" s="201">
        <v>0.06</v>
      </c>
      <c r="R13" s="201">
        <v>0.2</v>
      </c>
      <c r="S13" s="201">
        <v>0.28000000000000003</v>
      </c>
      <c r="T13" s="201">
        <v>0</v>
      </c>
      <c r="U13" s="201">
        <v>2.4300000000000002</v>
      </c>
      <c r="V13" s="201">
        <v>0.22</v>
      </c>
      <c r="W13" s="201">
        <v>0.37</v>
      </c>
      <c r="X13" s="201">
        <v>1.57</v>
      </c>
      <c r="Y13" s="201">
        <v>0</v>
      </c>
      <c r="Z13" s="201">
        <v>0</v>
      </c>
      <c r="AA13" s="201">
        <v>0.96</v>
      </c>
      <c r="AB13" s="201">
        <v>0</v>
      </c>
      <c r="AC13" s="201">
        <v>13.92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28.24</v>
      </c>
      <c r="AJ13" s="201">
        <v>0</v>
      </c>
      <c r="AK13" s="201">
        <v>19.600000000000001</v>
      </c>
      <c r="AL13" s="201">
        <v>0</v>
      </c>
      <c r="AM13" s="201">
        <v>0</v>
      </c>
      <c r="AN13" s="201">
        <v>0</v>
      </c>
      <c r="AO13" s="201">
        <v>204.45</v>
      </c>
      <c r="AP13" s="201">
        <v>0</v>
      </c>
    </row>
    <row r="14" spans="1:42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1.94</v>
      </c>
      <c r="K14" s="201">
        <v>4.58</v>
      </c>
      <c r="L14" s="201">
        <v>131.57</v>
      </c>
      <c r="M14" s="201">
        <v>0.98</v>
      </c>
      <c r="N14" s="201">
        <v>1.26</v>
      </c>
      <c r="O14" s="201">
        <v>0</v>
      </c>
      <c r="P14" s="201">
        <v>1.48</v>
      </c>
      <c r="Q14" s="201">
        <v>0.06</v>
      </c>
      <c r="R14" s="201">
        <v>0.2</v>
      </c>
      <c r="S14" s="201">
        <v>0.28000000000000003</v>
      </c>
      <c r="T14" s="201">
        <v>0</v>
      </c>
      <c r="U14" s="201">
        <v>2.4300000000000002</v>
      </c>
      <c r="V14" s="201">
        <v>0.22</v>
      </c>
      <c r="W14" s="201">
        <v>0.37</v>
      </c>
      <c r="X14" s="201">
        <v>1.57</v>
      </c>
      <c r="Y14" s="201">
        <v>0</v>
      </c>
      <c r="Z14" s="201">
        <v>0</v>
      </c>
      <c r="AA14" s="201">
        <v>0.96</v>
      </c>
      <c r="AB14" s="201">
        <v>0</v>
      </c>
      <c r="AC14" s="201">
        <v>13.92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28.24</v>
      </c>
      <c r="AJ14" s="201">
        <v>0</v>
      </c>
      <c r="AK14" s="201">
        <v>19.600000000000001</v>
      </c>
      <c r="AL14" s="201">
        <v>0</v>
      </c>
      <c r="AM14" s="201">
        <v>0</v>
      </c>
      <c r="AN14" s="201">
        <v>0</v>
      </c>
      <c r="AO14" s="201">
        <v>204.45</v>
      </c>
      <c r="AP14" s="201">
        <v>0</v>
      </c>
    </row>
    <row r="15" spans="1:42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1.94</v>
      </c>
      <c r="K15" s="201">
        <v>4.58</v>
      </c>
      <c r="L15" s="201">
        <v>139.29</v>
      </c>
      <c r="M15" s="201">
        <v>0.98</v>
      </c>
      <c r="N15" s="201">
        <v>1.26</v>
      </c>
      <c r="O15" s="201">
        <v>0</v>
      </c>
      <c r="P15" s="201">
        <v>1.48</v>
      </c>
      <c r="Q15" s="201">
        <v>0.06</v>
      </c>
      <c r="R15" s="201">
        <v>0.2</v>
      </c>
      <c r="S15" s="201">
        <v>0.28000000000000003</v>
      </c>
      <c r="T15" s="201">
        <v>0</v>
      </c>
      <c r="U15" s="201">
        <v>2.4300000000000002</v>
      </c>
      <c r="V15" s="201">
        <v>0.22</v>
      </c>
      <c r="W15" s="201">
        <v>0.37</v>
      </c>
      <c r="X15" s="201">
        <v>1.57</v>
      </c>
      <c r="Y15" s="201">
        <v>0</v>
      </c>
      <c r="Z15" s="201">
        <v>0</v>
      </c>
      <c r="AA15" s="201">
        <v>0.96</v>
      </c>
      <c r="AB15" s="201">
        <v>0</v>
      </c>
      <c r="AC15" s="201">
        <v>13.92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28.24</v>
      </c>
      <c r="AJ15" s="201">
        <v>0</v>
      </c>
      <c r="AK15" s="201">
        <v>19.600000000000001</v>
      </c>
      <c r="AL15" s="201">
        <v>0</v>
      </c>
      <c r="AM15" s="201">
        <v>0</v>
      </c>
      <c r="AN15" s="201">
        <v>0</v>
      </c>
      <c r="AO15" s="201">
        <v>204.45</v>
      </c>
      <c r="AP15" s="201">
        <v>0</v>
      </c>
    </row>
    <row r="16" spans="1:42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1.94</v>
      </c>
      <c r="K16" s="201">
        <v>4.58</v>
      </c>
      <c r="L16" s="201">
        <v>129.63999999999999</v>
      </c>
      <c r="M16" s="201">
        <v>0.98</v>
      </c>
      <c r="N16" s="201">
        <v>1.26</v>
      </c>
      <c r="O16" s="201">
        <v>0</v>
      </c>
      <c r="P16" s="201">
        <v>1.48</v>
      </c>
      <c r="Q16" s="201">
        <v>0.06</v>
      </c>
      <c r="R16" s="201">
        <v>0.2</v>
      </c>
      <c r="S16" s="201">
        <v>0.28000000000000003</v>
      </c>
      <c r="T16" s="201">
        <v>0</v>
      </c>
      <c r="U16" s="201">
        <v>2.4300000000000002</v>
      </c>
      <c r="V16" s="201">
        <v>0.22</v>
      </c>
      <c r="W16" s="201">
        <v>0.37</v>
      </c>
      <c r="X16" s="201">
        <v>1.57</v>
      </c>
      <c r="Y16" s="201">
        <v>0</v>
      </c>
      <c r="Z16" s="201">
        <v>0</v>
      </c>
      <c r="AA16" s="201">
        <v>0.96</v>
      </c>
      <c r="AB16" s="201">
        <v>0</v>
      </c>
      <c r="AC16" s="201">
        <v>13.92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28.24</v>
      </c>
      <c r="AJ16" s="201">
        <v>0</v>
      </c>
      <c r="AK16" s="201">
        <v>19.600000000000001</v>
      </c>
      <c r="AL16" s="201">
        <v>0</v>
      </c>
      <c r="AM16" s="201">
        <v>0</v>
      </c>
      <c r="AN16" s="201">
        <v>0</v>
      </c>
      <c r="AO16" s="201">
        <v>204.45</v>
      </c>
      <c r="AP16" s="201">
        <v>0</v>
      </c>
    </row>
    <row r="17" spans="1:42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1.94</v>
      </c>
      <c r="K17" s="201">
        <v>4.58</v>
      </c>
      <c r="L17" s="201">
        <v>127.71</v>
      </c>
      <c r="M17" s="201">
        <v>0.98</v>
      </c>
      <c r="N17" s="201">
        <v>1.26</v>
      </c>
      <c r="O17" s="201">
        <v>0</v>
      </c>
      <c r="P17" s="201">
        <v>1.48</v>
      </c>
      <c r="Q17" s="201">
        <v>0.06</v>
      </c>
      <c r="R17" s="201">
        <v>0.2</v>
      </c>
      <c r="S17" s="201">
        <v>0.28000000000000003</v>
      </c>
      <c r="T17" s="201">
        <v>0</v>
      </c>
      <c r="U17" s="201">
        <v>2.4300000000000002</v>
      </c>
      <c r="V17" s="201">
        <v>0.22</v>
      </c>
      <c r="W17" s="201">
        <v>0.37</v>
      </c>
      <c r="X17" s="201">
        <v>1.57</v>
      </c>
      <c r="Y17" s="201">
        <v>0</v>
      </c>
      <c r="Z17" s="201">
        <v>0</v>
      </c>
      <c r="AA17" s="201">
        <v>0.96</v>
      </c>
      <c r="AB17" s="201">
        <v>0</v>
      </c>
      <c r="AC17" s="201">
        <v>13.92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28.24</v>
      </c>
      <c r="AJ17" s="201">
        <v>0</v>
      </c>
      <c r="AK17" s="201">
        <v>19.600000000000001</v>
      </c>
      <c r="AL17" s="201">
        <v>0</v>
      </c>
      <c r="AM17" s="201">
        <v>0</v>
      </c>
      <c r="AN17" s="201">
        <v>0</v>
      </c>
      <c r="AO17" s="201">
        <v>204.45</v>
      </c>
      <c r="AP17" s="201">
        <v>0</v>
      </c>
    </row>
    <row r="18" spans="1:42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1.94</v>
      </c>
      <c r="K18" s="201">
        <v>4.58</v>
      </c>
      <c r="L18" s="201">
        <v>123.85</v>
      </c>
      <c r="M18" s="201">
        <v>0.98</v>
      </c>
      <c r="N18" s="201">
        <v>1.26</v>
      </c>
      <c r="O18" s="201">
        <v>0</v>
      </c>
      <c r="P18" s="201">
        <v>1.48</v>
      </c>
      <c r="Q18" s="201">
        <v>0.06</v>
      </c>
      <c r="R18" s="201">
        <v>0.2</v>
      </c>
      <c r="S18" s="201">
        <v>0.28000000000000003</v>
      </c>
      <c r="T18" s="201">
        <v>0</v>
      </c>
      <c r="U18" s="201">
        <v>2.4300000000000002</v>
      </c>
      <c r="V18" s="201">
        <v>0.22</v>
      </c>
      <c r="W18" s="201">
        <v>0.37</v>
      </c>
      <c r="X18" s="201">
        <v>1.57</v>
      </c>
      <c r="Y18" s="201">
        <v>0</v>
      </c>
      <c r="Z18" s="201">
        <v>0</v>
      </c>
      <c r="AA18" s="201">
        <v>0.96</v>
      </c>
      <c r="AB18" s="201">
        <v>0</v>
      </c>
      <c r="AC18" s="201">
        <v>13.92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28.24</v>
      </c>
      <c r="AJ18" s="201">
        <v>0</v>
      </c>
      <c r="AK18" s="201">
        <v>19.600000000000001</v>
      </c>
      <c r="AL18" s="201">
        <v>0</v>
      </c>
      <c r="AM18" s="201">
        <v>0</v>
      </c>
      <c r="AN18" s="201">
        <v>0</v>
      </c>
      <c r="AO18" s="201">
        <v>204.45</v>
      </c>
      <c r="AP18" s="201">
        <v>0</v>
      </c>
    </row>
    <row r="19" spans="1:42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1.94</v>
      </c>
      <c r="K19" s="201">
        <v>4.58</v>
      </c>
      <c r="L19" s="201">
        <v>121.92</v>
      </c>
      <c r="M19" s="201">
        <v>0.98</v>
      </c>
      <c r="N19" s="201">
        <v>1.26</v>
      </c>
      <c r="O19" s="201">
        <v>0</v>
      </c>
      <c r="P19" s="201">
        <v>1.48</v>
      </c>
      <c r="Q19" s="201">
        <v>0.06</v>
      </c>
      <c r="R19" s="201">
        <v>0.87</v>
      </c>
      <c r="S19" s="201">
        <v>0.28000000000000003</v>
      </c>
      <c r="T19" s="201">
        <v>0</v>
      </c>
      <c r="U19" s="201">
        <v>2.4300000000000002</v>
      </c>
      <c r="V19" s="201">
        <v>0.22</v>
      </c>
      <c r="W19" s="201">
        <v>0.37</v>
      </c>
      <c r="X19" s="201">
        <v>1.57</v>
      </c>
      <c r="Y19" s="201">
        <v>0</v>
      </c>
      <c r="Z19" s="201">
        <v>0</v>
      </c>
      <c r="AA19" s="201">
        <v>0.96</v>
      </c>
      <c r="AB19" s="201">
        <v>0</v>
      </c>
      <c r="AC19" s="201">
        <v>16.39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29.59</v>
      </c>
      <c r="AJ19" s="201">
        <v>0</v>
      </c>
      <c r="AK19" s="201">
        <v>19.600000000000001</v>
      </c>
      <c r="AL19" s="201">
        <v>0</v>
      </c>
      <c r="AM19" s="201">
        <v>0</v>
      </c>
      <c r="AN19" s="201">
        <v>0</v>
      </c>
      <c r="AO19" s="201">
        <v>204.45</v>
      </c>
      <c r="AP19" s="201">
        <v>0</v>
      </c>
    </row>
    <row r="20" spans="1:42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1.94</v>
      </c>
      <c r="K20" s="201">
        <v>4.58</v>
      </c>
      <c r="L20" s="201">
        <v>116.13</v>
      </c>
      <c r="M20" s="201">
        <v>0.98</v>
      </c>
      <c r="N20" s="201">
        <v>1.26</v>
      </c>
      <c r="O20" s="201">
        <v>0</v>
      </c>
      <c r="P20" s="201">
        <v>1.48</v>
      </c>
      <c r="Q20" s="201">
        <v>0.06</v>
      </c>
      <c r="R20" s="201">
        <v>0.87</v>
      </c>
      <c r="S20" s="201">
        <v>0.28000000000000003</v>
      </c>
      <c r="T20" s="201">
        <v>0</v>
      </c>
      <c r="U20" s="201">
        <v>2.4300000000000002</v>
      </c>
      <c r="V20" s="201">
        <v>0.22</v>
      </c>
      <c r="W20" s="201">
        <v>0.37</v>
      </c>
      <c r="X20" s="201">
        <v>1.57</v>
      </c>
      <c r="Y20" s="201">
        <v>0</v>
      </c>
      <c r="Z20" s="201">
        <v>0</v>
      </c>
      <c r="AA20" s="201">
        <v>0.96</v>
      </c>
      <c r="AB20" s="201">
        <v>0</v>
      </c>
      <c r="AC20" s="201">
        <v>13.92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28.24</v>
      </c>
      <c r="AJ20" s="201">
        <v>0</v>
      </c>
      <c r="AK20" s="201">
        <v>19.600000000000001</v>
      </c>
      <c r="AL20" s="201">
        <v>0</v>
      </c>
      <c r="AM20" s="201">
        <v>0</v>
      </c>
      <c r="AN20" s="201">
        <v>0</v>
      </c>
      <c r="AO20" s="201">
        <v>204.45</v>
      </c>
      <c r="AP20" s="201">
        <v>0</v>
      </c>
    </row>
    <row r="21" spans="1:42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1.94</v>
      </c>
      <c r="K21" s="201">
        <v>4.58</v>
      </c>
      <c r="L21" s="201">
        <v>112.27</v>
      </c>
      <c r="M21" s="201">
        <v>0.98</v>
      </c>
      <c r="N21" s="201">
        <v>1.26</v>
      </c>
      <c r="O21" s="201">
        <v>0</v>
      </c>
      <c r="P21" s="201">
        <v>1.48</v>
      </c>
      <c r="Q21" s="201">
        <v>0.06</v>
      </c>
      <c r="R21" s="201">
        <v>0.87</v>
      </c>
      <c r="S21" s="201">
        <v>0.28000000000000003</v>
      </c>
      <c r="T21" s="201">
        <v>0</v>
      </c>
      <c r="U21" s="201">
        <v>2.4300000000000002</v>
      </c>
      <c r="V21" s="201">
        <v>0.22</v>
      </c>
      <c r="W21" s="201">
        <v>0.37</v>
      </c>
      <c r="X21" s="201">
        <v>1.57</v>
      </c>
      <c r="Y21" s="201">
        <v>0</v>
      </c>
      <c r="Z21" s="201">
        <v>0</v>
      </c>
      <c r="AA21" s="201">
        <v>0.96</v>
      </c>
      <c r="AB21" s="201">
        <v>0</v>
      </c>
      <c r="AC21" s="201">
        <v>13.92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28.24</v>
      </c>
      <c r="AJ21" s="201">
        <v>0</v>
      </c>
      <c r="AK21" s="201">
        <v>19.600000000000001</v>
      </c>
      <c r="AL21" s="201">
        <v>0</v>
      </c>
      <c r="AM21" s="201">
        <v>0</v>
      </c>
      <c r="AN21" s="201">
        <v>0</v>
      </c>
      <c r="AO21" s="201">
        <v>204.45</v>
      </c>
      <c r="AP21" s="201">
        <v>0</v>
      </c>
    </row>
    <row r="22" spans="1:42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1.94</v>
      </c>
      <c r="K22" s="201">
        <v>4.58</v>
      </c>
      <c r="L22" s="201">
        <v>109.37</v>
      </c>
      <c r="M22" s="201">
        <v>0.98</v>
      </c>
      <c r="N22" s="201">
        <v>1.26</v>
      </c>
      <c r="O22" s="201">
        <v>0</v>
      </c>
      <c r="P22" s="201">
        <v>1.48</v>
      </c>
      <c r="Q22" s="201">
        <v>0.06</v>
      </c>
      <c r="R22" s="201">
        <v>0.87</v>
      </c>
      <c r="S22" s="201">
        <v>0.28000000000000003</v>
      </c>
      <c r="T22" s="201">
        <v>0</v>
      </c>
      <c r="U22" s="201">
        <v>2.4300000000000002</v>
      </c>
      <c r="V22" s="201">
        <v>0.22</v>
      </c>
      <c r="W22" s="201">
        <v>0.37</v>
      </c>
      <c r="X22" s="201">
        <v>1.57</v>
      </c>
      <c r="Y22" s="201">
        <v>0</v>
      </c>
      <c r="Z22" s="201">
        <v>0</v>
      </c>
      <c r="AA22" s="201">
        <v>0.96</v>
      </c>
      <c r="AB22" s="201">
        <v>0</v>
      </c>
      <c r="AC22" s="201">
        <v>13.92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28.24</v>
      </c>
      <c r="AJ22" s="201">
        <v>0</v>
      </c>
      <c r="AK22" s="201">
        <v>19.600000000000001</v>
      </c>
      <c r="AL22" s="201">
        <v>0</v>
      </c>
      <c r="AM22" s="201">
        <v>0</v>
      </c>
      <c r="AN22" s="201">
        <v>0</v>
      </c>
      <c r="AO22" s="201">
        <v>204.45</v>
      </c>
      <c r="AP22" s="201">
        <v>0</v>
      </c>
    </row>
    <row r="23" spans="1:42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1.94</v>
      </c>
      <c r="K23" s="201">
        <v>4.58</v>
      </c>
      <c r="L23" s="201">
        <v>96.82</v>
      </c>
      <c r="M23" s="201">
        <v>0.98</v>
      </c>
      <c r="N23" s="201">
        <v>1.26</v>
      </c>
      <c r="O23" s="201">
        <v>0</v>
      </c>
      <c r="P23" s="201">
        <v>1.48</v>
      </c>
      <c r="Q23" s="201">
        <v>0.06</v>
      </c>
      <c r="R23" s="201">
        <v>0.87</v>
      </c>
      <c r="S23" s="201">
        <v>0.28000000000000003</v>
      </c>
      <c r="T23" s="201">
        <v>0</v>
      </c>
      <c r="U23" s="201">
        <v>2.4300000000000002</v>
      </c>
      <c r="V23" s="201">
        <v>0.22</v>
      </c>
      <c r="W23" s="201">
        <v>0.37</v>
      </c>
      <c r="X23" s="201">
        <v>1.57</v>
      </c>
      <c r="Y23" s="201">
        <v>0</v>
      </c>
      <c r="Z23" s="201">
        <v>0</v>
      </c>
      <c r="AA23" s="201">
        <v>0.96</v>
      </c>
      <c r="AB23" s="201">
        <v>0</v>
      </c>
      <c r="AC23" s="201">
        <v>13.92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28.24</v>
      </c>
      <c r="AJ23" s="201">
        <v>0</v>
      </c>
      <c r="AK23" s="201">
        <v>19.600000000000001</v>
      </c>
      <c r="AL23" s="201">
        <v>0</v>
      </c>
      <c r="AM23" s="201">
        <v>0</v>
      </c>
      <c r="AN23" s="201">
        <v>0</v>
      </c>
      <c r="AO23" s="201">
        <v>204.45</v>
      </c>
      <c r="AP23" s="201">
        <v>0</v>
      </c>
    </row>
    <row r="24" spans="1:42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1.94</v>
      </c>
      <c r="K24" s="201">
        <v>4.58</v>
      </c>
      <c r="L24" s="201">
        <v>85.24</v>
      </c>
      <c r="M24" s="201">
        <v>0.98</v>
      </c>
      <c r="N24" s="201">
        <v>1.26</v>
      </c>
      <c r="O24" s="201">
        <v>0</v>
      </c>
      <c r="P24" s="201">
        <v>1.48</v>
      </c>
      <c r="Q24" s="201">
        <v>0.06</v>
      </c>
      <c r="R24" s="201">
        <v>0.87</v>
      </c>
      <c r="S24" s="201">
        <v>0.28000000000000003</v>
      </c>
      <c r="T24" s="201">
        <v>0</v>
      </c>
      <c r="U24" s="201">
        <v>2.4300000000000002</v>
      </c>
      <c r="V24" s="201">
        <v>0.22</v>
      </c>
      <c r="W24" s="201">
        <v>0.37</v>
      </c>
      <c r="X24" s="201">
        <v>1.57</v>
      </c>
      <c r="Y24" s="201">
        <v>0</v>
      </c>
      <c r="Z24" s="201">
        <v>38.76</v>
      </c>
      <c r="AA24" s="201">
        <v>0.96</v>
      </c>
      <c r="AB24" s="201">
        <v>0</v>
      </c>
      <c r="AC24" s="201">
        <v>13.92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28.24</v>
      </c>
      <c r="AJ24" s="201">
        <v>0</v>
      </c>
      <c r="AK24" s="201">
        <v>19.600000000000001</v>
      </c>
      <c r="AL24" s="201">
        <v>0</v>
      </c>
      <c r="AM24" s="201">
        <v>0</v>
      </c>
      <c r="AN24" s="201">
        <v>0</v>
      </c>
      <c r="AO24" s="201">
        <v>204.45</v>
      </c>
      <c r="AP24" s="201">
        <v>0</v>
      </c>
    </row>
    <row r="25" spans="1:42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1.94</v>
      </c>
      <c r="K25" s="201">
        <v>4.58</v>
      </c>
      <c r="L25" s="201">
        <v>72.69</v>
      </c>
      <c r="M25" s="201">
        <v>0.98</v>
      </c>
      <c r="N25" s="201">
        <v>1.26</v>
      </c>
      <c r="O25" s="201">
        <v>0</v>
      </c>
      <c r="P25" s="201">
        <v>1.46</v>
      </c>
      <c r="Q25" s="201">
        <v>0.06</v>
      </c>
      <c r="R25" s="201">
        <v>0.23</v>
      </c>
      <c r="S25" s="201">
        <v>0.28000000000000003</v>
      </c>
      <c r="T25" s="201">
        <v>0</v>
      </c>
      <c r="U25" s="201">
        <v>2.4300000000000002</v>
      </c>
      <c r="V25" s="201">
        <v>0.22</v>
      </c>
      <c r="W25" s="201">
        <v>0.37</v>
      </c>
      <c r="X25" s="201">
        <v>1.57</v>
      </c>
      <c r="Y25" s="201">
        <v>0</v>
      </c>
      <c r="Z25" s="201">
        <v>1.07</v>
      </c>
      <c r="AA25" s="201">
        <v>0.96</v>
      </c>
      <c r="AB25" s="201">
        <v>0</v>
      </c>
      <c r="AC25" s="201">
        <v>13.92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28.24</v>
      </c>
      <c r="AJ25" s="201">
        <v>0</v>
      </c>
      <c r="AK25" s="201">
        <v>19.600000000000001</v>
      </c>
      <c r="AL25" s="201">
        <v>0</v>
      </c>
      <c r="AM25" s="201">
        <v>0</v>
      </c>
      <c r="AN25" s="201">
        <v>0</v>
      </c>
      <c r="AO25" s="201">
        <v>204.45</v>
      </c>
      <c r="AP25" s="201">
        <v>0</v>
      </c>
    </row>
    <row r="26" spans="1:42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1.94</v>
      </c>
      <c r="K26" s="201">
        <v>4.58</v>
      </c>
      <c r="L26" s="201">
        <v>64.97</v>
      </c>
      <c r="M26" s="201">
        <v>0.98</v>
      </c>
      <c r="N26" s="201">
        <v>1.26</v>
      </c>
      <c r="O26" s="201">
        <v>0</v>
      </c>
      <c r="P26" s="201">
        <v>1.46</v>
      </c>
      <c r="Q26" s="201">
        <v>0.06</v>
      </c>
      <c r="R26" s="201">
        <v>0.23</v>
      </c>
      <c r="S26" s="201">
        <v>0.28000000000000003</v>
      </c>
      <c r="T26" s="201">
        <v>0</v>
      </c>
      <c r="U26" s="201">
        <v>2.4300000000000002</v>
      </c>
      <c r="V26" s="201">
        <v>0.22</v>
      </c>
      <c r="W26" s="201">
        <v>0.37</v>
      </c>
      <c r="X26" s="201">
        <v>1.57</v>
      </c>
      <c r="Y26" s="201">
        <v>0</v>
      </c>
      <c r="Z26" s="201">
        <v>1.07</v>
      </c>
      <c r="AA26" s="201">
        <v>0.96</v>
      </c>
      <c r="AB26" s="201">
        <v>0</v>
      </c>
      <c r="AC26" s="201">
        <v>13.92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28.24</v>
      </c>
      <c r="AJ26" s="201">
        <v>0</v>
      </c>
      <c r="AK26" s="201">
        <v>19.600000000000001</v>
      </c>
      <c r="AL26" s="201">
        <v>0</v>
      </c>
      <c r="AM26" s="201">
        <v>0</v>
      </c>
      <c r="AN26" s="201">
        <v>0</v>
      </c>
      <c r="AO26" s="201">
        <v>204.45</v>
      </c>
      <c r="AP26" s="201">
        <v>0</v>
      </c>
    </row>
    <row r="27" spans="1:42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1.61</v>
      </c>
      <c r="K27" s="201">
        <v>4.58</v>
      </c>
      <c r="L27" s="201">
        <v>51.45</v>
      </c>
      <c r="M27" s="201">
        <v>0.98</v>
      </c>
      <c r="N27" s="201">
        <v>1.26</v>
      </c>
      <c r="O27" s="201">
        <v>0</v>
      </c>
      <c r="P27" s="201">
        <v>1.46</v>
      </c>
      <c r="Q27" s="201">
        <v>0.06</v>
      </c>
      <c r="R27" s="201">
        <v>0.23</v>
      </c>
      <c r="S27" s="201">
        <v>0.28000000000000003</v>
      </c>
      <c r="T27" s="201">
        <v>0</v>
      </c>
      <c r="U27" s="201">
        <v>2.4300000000000002</v>
      </c>
      <c r="V27" s="201">
        <v>0.22</v>
      </c>
      <c r="W27" s="201">
        <v>0.37</v>
      </c>
      <c r="X27" s="201">
        <v>1.57</v>
      </c>
      <c r="Y27" s="201">
        <v>0</v>
      </c>
      <c r="Z27" s="201">
        <v>1.07</v>
      </c>
      <c r="AA27" s="201">
        <v>0.96</v>
      </c>
      <c r="AB27" s="201">
        <v>0</v>
      </c>
      <c r="AC27" s="201">
        <v>13.92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28.24</v>
      </c>
      <c r="AJ27" s="201">
        <v>0</v>
      </c>
      <c r="AK27" s="201">
        <v>19.600000000000001</v>
      </c>
      <c r="AL27" s="201">
        <v>0</v>
      </c>
      <c r="AM27" s="201">
        <v>0</v>
      </c>
      <c r="AN27" s="201">
        <v>0</v>
      </c>
      <c r="AO27" s="201">
        <v>204.45</v>
      </c>
      <c r="AP27" s="201">
        <v>0</v>
      </c>
    </row>
    <row r="28" spans="1:42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1.61</v>
      </c>
      <c r="K28" s="201">
        <v>4.58</v>
      </c>
      <c r="L28" s="201">
        <v>34.08</v>
      </c>
      <c r="M28" s="201">
        <v>0.98</v>
      </c>
      <c r="N28" s="201">
        <v>1.26</v>
      </c>
      <c r="O28" s="201">
        <v>0</v>
      </c>
      <c r="P28" s="201">
        <v>1.46</v>
      </c>
      <c r="Q28" s="201">
        <v>0.06</v>
      </c>
      <c r="R28" s="201">
        <v>0.23</v>
      </c>
      <c r="S28" s="201">
        <v>0.28000000000000003</v>
      </c>
      <c r="T28" s="201">
        <v>0</v>
      </c>
      <c r="U28" s="201">
        <v>2.4300000000000002</v>
      </c>
      <c r="V28" s="201">
        <v>0.22</v>
      </c>
      <c r="W28" s="201">
        <v>0.37</v>
      </c>
      <c r="X28" s="201">
        <v>1.57</v>
      </c>
      <c r="Y28" s="201">
        <v>0</v>
      </c>
      <c r="Z28" s="201">
        <v>1.07</v>
      </c>
      <c r="AA28" s="201">
        <v>0.96</v>
      </c>
      <c r="AB28" s="201">
        <v>0</v>
      </c>
      <c r="AC28" s="201">
        <v>13.92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28.24</v>
      </c>
      <c r="AJ28" s="201">
        <v>0</v>
      </c>
      <c r="AK28" s="201">
        <v>19.600000000000001</v>
      </c>
      <c r="AL28" s="201">
        <v>0</v>
      </c>
      <c r="AM28" s="201">
        <v>0</v>
      </c>
      <c r="AN28" s="201">
        <v>0</v>
      </c>
      <c r="AO28" s="201">
        <v>204.45</v>
      </c>
      <c r="AP28" s="201">
        <v>0</v>
      </c>
    </row>
    <row r="29" spans="1:42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1.61</v>
      </c>
      <c r="K29" s="201">
        <v>4.58</v>
      </c>
      <c r="L29" s="201">
        <v>27.32</v>
      </c>
      <c r="M29" s="201">
        <v>0.98</v>
      </c>
      <c r="N29" s="201">
        <v>1.26</v>
      </c>
      <c r="O29" s="201">
        <v>0</v>
      </c>
      <c r="P29" s="201">
        <v>1.46</v>
      </c>
      <c r="Q29" s="201">
        <v>0.06</v>
      </c>
      <c r="R29" s="201">
        <v>0.23</v>
      </c>
      <c r="S29" s="201">
        <v>0.28000000000000003</v>
      </c>
      <c r="T29" s="201">
        <v>0</v>
      </c>
      <c r="U29" s="201">
        <v>2.4300000000000002</v>
      </c>
      <c r="V29" s="201">
        <v>0.22</v>
      </c>
      <c r="W29" s="201">
        <v>0.37</v>
      </c>
      <c r="X29" s="201">
        <v>1.57</v>
      </c>
      <c r="Y29" s="201">
        <v>0</v>
      </c>
      <c r="Z29" s="201">
        <v>1.07</v>
      </c>
      <c r="AA29" s="201">
        <v>0.96</v>
      </c>
      <c r="AB29" s="201">
        <v>0</v>
      </c>
      <c r="AC29" s="201">
        <v>13.92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28.24</v>
      </c>
      <c r="AJ29" s="201">
        <v>0</v>
      </c>
      <c r="AK29" s="201">
        <v>19.600000000000001</v>
      </c>
      <c r="AL29" s="201">
        <v>0</v>
      </c>
      <c r="AM29" s="201">
        <v>0</v>
      </c>
      <c r="AN29" s="201">
        <v>0</v>
      </c>
      <c r="AO29" s="201">
        <v>204.45</v>
      </c>
      <c r="AP29" s="201">
        <v>0</v>
      </c>
    </row>
    <row r="30" spans="1:42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1.61</v>
      </c>
      <c r="K30" s="201">
        <v>4.58</v>
      </c>
      <c r="L30" s="201">
        <v>47.59</v>
      </c>
      <c r="M30" s="201">
        <v>0.98</v>
      </c>
      <c r="N30" s="201">
        <v>1.26</v>
      </c>
      <c r="O30" s="201">
        <v>0</v>
      </c>
      <c r="P30" s="201">
        <v>1.46</v>
      </c>
      <c r="Q30" s="201">
        <v>0.06</v>
      </c>
      <c r="R30" s="201">
        <v>0.23</v>
      </c>
      <c r="S30" s="201">
        <v>0.28000000000000003</v>
      </c>
      <c r="T30" s="201">
        <v>0</v>
      </c>
      <c r="U30" s="201">
        <v>2.4300000000000002</v>
      </c>
      <c r="V30" s="201">
        <v>0.22</v>
      </c>
      <c r="W30" s="201">
        <v>0.37</v>
      </c>
      <c r="X30" s="201">
        <v>1.57</v>
      </c>
      <c r="Y30" s="201">
        <v>0</v>
      </c>
      <c r="Z30" s="201">
        <v>1.07</v>
      </c>
      <c r="AA30" s="201">
        <v>0.96</v>
      </c>
      <c r="AB30" s="201">
        <v>0</v>
      </c>
      <c r="AC30" s="201">
        <v>13.92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28.24</v>
      </c>
      <c r="AJ30" s="201">
        <v>0</v>
      </c>
      <c r="AK30" s="201">
        <v>19.600000000000001</v>
      </c>
      <c r="AL30" s="201">
        <v>0</v>
      </c>
      <c r="AM30" s="201">
        <v>0</v>
      </c>
      <c r="AN30" s="201">
        <v>0</v>
      </c>
      <c r="AO30" s="201">
        <v>204.45</v>
      </c>
      <c r="AP30" s="201">
        <v>0</v>
      </c>
    </row>
    <row r="31" spans="1:42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1.27</v>
      </c>
      <c r="K31" s="201">
        <v>4.58</v>
      </c>
      <c r="L31" s="201">
        <v>192.39</v>
      </c>
      <c r="M31" s="201">
        <v>0.98</v>
      </c>
      <c r="N31" s="201">
        <v>1.26</v>
      </c>
      <c r="O31" s="201">
        <v>0</v>
      </c>
      <c r="P31" s="201">
        <v>1.46</v>
      </c>
      <c r="Q31" s="201">
        <v>1.84</v>
      </c>
      <c r="R31" s="201">
        <v>6.5</v>
      </c>
      <c r="S31" s="201">
        <v>8.1</v>
      </c>
      <c r="T31" s="201">
        <v>0</v>
      </c>
      <c r="U31" s="201">
        <v>2.4300000000000002</v>
      </c>
      <c r="V31" s="201">
        <v>6.36</v>
      </c>
      <c r="W31" s="201">
        <v>10.68</v>
      </c>
      <c r="X31" s="201">
        <v>30.78</v>
      </c>
      <c r="Y31" s="201">
        <v>0</v>
      </c>
      <c r="Z31" s="201">
        <v>1.07</v>
      </c>
      <c r="AA31" s="201">
        <v>20.91</v>
      </c>
      <c r="AB31" s="201">
        <v>0</v>
      </c>
      <c r="AC31" s="201">
        <v>13.92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28.24</v>
      </c>
      <c r="AJ31" s="201">
        <v>0</v>
      </c>
      <c r="AK31" s="201">
        <v>16.239999999999998</v>
      </c>
      <c r="AL31" s="201">
        <v>0</v>
      </c>
      <c r="AM31" s="201">
        <v>0</v>
      </c>
      <c r="AN31" s="201">
        <v>0</v>
      </c>
      <c r="AO31" s="201">
        <v>204.45</v>
      </c>
      <c r="AP31" s="201">
        <v>0</v>
      </c>
    </row>
    <row r="32" spans="1:42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1.27</v>
      </c>
      <c r="K32" s="201">
        <v>4.58</v>
      </c>
      <c r="L32" s="201">
        <v>269.61</v>
      </c>
      <c r="M32" s="201">
        <v>0.98</v>
      </c>
      <c r="N32" s="201">
        <v>1.26</v>
      </c>
      <c r="O32" s="201">
        <v>0</v>
      </c>
      <c r="P32" s="201">
        <v>1.46</v>
      </c>
      <c r="Q32" s="201">
        <v>1.84</v>
      </c>
      <c r="R32" s="201">
        <v>6.5</v>
      </c>
      <c r="S32" s="201">
        <v>8.1</v>
      </c>
      <c r="T32" s="201">
        <v>0</v>
      </c>
      <c r="U32" s="201">
        <v>2.4300000000000002</v>
      </c>
      <c r="V32" s="201">
        <v>6.36</v>
      </c>
      <c r="W32" s="201">
        <v>10.68</v>
      </c>
      <c r="X32" s="201">
        <v>1.57</v>
      </c>
      <c r="Y32" s="201">
        <v>0</v>
      </c>
      <c r="Z32" s="201">
        <v>1.07</v>
      </c>
      <c r="AA32" s="201">
        <v>0.96</v>
      </c>
      <c r="AB32" s="201">
        <v>0</v>
      </c>
      <c r="AC32" s="201">
        <v>13.92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28.24</v>
      </c>
      <c r="AJ32" s="201">
        <v>0</v>
      </c>
      <c r="AK32" s="201">
        <v>16.239999999999998</v>
      </c>
      <c r="AL32" s="201">
        <v>0</v>
      </c>
      <c r="AM32" s="201">
        <v>0</v>
      </c>
      <c r="AN32" s="201">
        <v>0</v>
      </c>
      <c r="AO32" s="201">
        <v>204.45</v>
      </c>
      <c r="AP32" s="201">
        <v>0</v>
      </c>
    </row>
    <row r="33" spans="1:42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1.27</v>
      </c>
      <c r="K33" s="201">
        <v>4.58</v>
      </c>
      <c r="L33" s="201">
        <v>269.60000000000002</v>
      </c>
      <c r="M33" s="201">
        <v>0.98</v>
      </c>
      <c r="N33" s="201">
        <v>1.26</v>
      </c>
      <c r="O33" s="201">
        <v>0</v>
      </c>
      <c r="P33" s="201">
        <v>1.46</v>
      </c>
      <c r="Q33" s="201">
        <v>1.84</v>
      </c>
      <c r="R33" s="201">
        <v>6.5</v>
      </c>
      <c r="S33" s="201">
        <v>8.1</v>
      </c>
      <c r="T33" s="201">
        <v>0</v>
      </c>
      <c r="U33" s="201">
        <v>2.4300000000000002</v>
      </c>
      <c r="V33" s="201">
        <v>6.36</v>
      </c>
      <c r="W33" s="201">
        <v>10.68</v>
      </c>
      <c r="X33" s="201">
        <v>1.57</v>
      </c>
      <c r="Y33" s="201">
        <v>0</v>
      </c>
      <c r="Z33" s="201">
        <v>1.07</v>
      </c>
      <c r="AA33" s="201">
        <v>0.96</v>
      </c>
      <c r="AB33" s="201">
        <v>0</v>
      </c>
      <c r="AC33" s="201">
        <v>13.92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28.24</v>
      </c>
      <c r="AJ33" s="201">
        <v>0</v>
      </c>
      <c r="AK33" s="201">
        <v>16.239999999999998</v>
      </c>
      <c r="AL33" s="201">
        <v>0</v>
      </c>
      <c r="AM33" s="201">
        <v>0</v>
      </c>
      <c r="AN33" s="201">
        <v>0</v>
      </c>
      <c r="AO33" s="201">
        <v>204.45</v>
      </c>
      <c r="AP33" s="201">
        <v>0</v>
      </c>
    </row>
    <row r="34" spans="1:42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1.27</v>
      </c>
      <c r="K34" s="201">
        <v>4.58</v>
      </c>
      <c r="L34" s="201">
        <v>269.60000000000002</v>
      </c>
      <c r="M34" s="201">
        <v>0.98</v>
      </c>
      <c r="N34" s="201">
        <v>1.26</v>
      </c>
      <c r="O34" s="201">
        <v>0</v>
      </c>
      <c r="P34" s="201">
        <v>1.46</v>
      </c>
      <c r="Q34" s="201">
        <v>1.84</v>
      </c>
      <c r="R34" s="201">
        <v>6.5</v>
      </c>
      <c r="S34" s="201">
        <v>8.1</v>
      </c>
      <c r="T34" s="201">
        <v>0</v>
      </c>
      <c r="U34" s="201">
        <v>2.4300000000000002</v>
      </c>
      <c r="V34" s="201">
        <v>6.36</v>
      </c>
      <c r="W34" s="201">
        <v>10.68</v>
      </c>
      <c r="X34" s="201">
        <v>1.57</v>
      </c>
      <c r="Y34" s="201">
        <v>0</v>
      </c>
      <c r="Z34" s="201">
        <v>1.07</v>
      </c>
      <c r="AA34" s="201">
        <v>0.96</v>
      </c>
      <c r="AB34" s="201">
        <v>0</v>
      </c>
      <c r="AC34" s="201">
        <v>13.92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28.24</v>
      </c>
      <c r="AJ34" s="201">
        <v>0</v>
      </c>
      <c r="AK34" s="201">
        <v>16.239999999999998</v>
      </c>
      <c r="AL34" s="201">
        <v>0</v>
      </c>
      <c r="AM34" s="201">
        <v>0</v>
      </c>
      <c r="AN34" s="201">
        <v>0</v>
      </c>
      <c r="AO34" s="201">
        <v>204.45</v>
      </c>
      <c r="AP34" s="201">
        <v>0</v>
      </c>
    </row>
    <row r="35" spans="1:42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1.27</v>
      </c>
      <c r="K35" s="201">
        <v>4.58</v>
      </c>
      <c r="L35" s="201">
        <v>269.60000000000002</v>
      </c>
      <c r="M35" s="201">
        <v>0.98</v>
      </c>
      <c r="N35" s="201">
        <v>1.26</v>
      </c>
      <c r="O35" s="201">
        <v>0</v>
      </c>
      <c r="P35" s="201">
        <v>1.46</v>
      </c>
      <c r="Q35" s="201">
        <v>0.21</v>
      </c>
      <c r="R35" s="201">
        <v>6.5</v>
      </c>
      <c r="S35" s="201">
        <v>8.1</v>
      </c>
      <c r="T35" s="201">
        <v>0</v>
      </c>
      <c r="U35" s="201">
        <v>2.4300000000000002</v>
      </c>
      <c r="V35" s="201">
        <v>6.36</v>
      </c>
      <c r="W35" s="201">
        <v>10.68</v>
      </c>
      <c r="X35" s="201">
        <v>30.78</v>
      </c>
      <c r="Y35" s="201">
        <v>0</v>
      </c>
      <c r="Z35" s="201">
        <v>1.07</v>
      </c>
      <c r="AA35" s="201">
        <v>14.91</v>
      </c>
      <c r="AB35" s="201">
        <v>0</v>
      </c>
      <c r="AC35" s="201">
        <v>13.92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28.24</v>
      </c>
      <c r="AJ35" s="201">
        <v>0</v>
      </c>
      <c r="AK35" s="201">
        <v>16.239999999999998</v>
      </c>
      <c r="AL35" s="201">
        <v>0</v>
      </c>
      <c r="AM35" s="201">
        <v>0</v>
      </c>
      <c r="AN35" s="201">
        <v>0</v>
      </c>
      <c r="AO35" s="201">
        <v>204.45</v>
      </c>
      <c r="AP35" s="201">
        <v>0</v>
      </c>
    </row>
    <row r="36" spans="1:42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1.27</v>
      </c>
      <c r="K36" s="201">
        <v>4.58</v>
      </c>
      <c r="L36" s="201">
        <v>269.61</v>
      </c>
      <c r="M36" s="201">
        <v>0.98</v>
      </c>
      <c r="N36" s="201">
        <v>1.26</v>
      </c>
      <c r="O36" s="201">
        <v>0</v>
      </c>
      <c r="P36" s="201">
        <v>1.46</v>
      </c>
      <c r="Q36" s="201">
        <v>0.21</v>
      </c>
      <c r="R36" s="201">
        <v>6.5</v>
      </c>
      <c r="S36" s="201">
        <v>8.1</v>
      </c>
      <c r="T36" s="201">
        <v>0</v>
      </c>
      <c r="U36" s="201">
        <v>2.4300000000000002</v>
      </c>
      <c r="V36" s="201">
        <v>6.36</v>
      </c>
      <c r="W36" s="201">
        <v>10.68</v>
      </c>
      <c r="X36" s="201">
        <v>30.78</v>
      </c>
      <c r="Y36" s="201">
        <v>0</v>
      </c>
      <c r="Z36" s="201">
        <v>1.07</v>
      </c>
      <c r="AA36" s="201">
        <v>20.91</v>
      </c>
      <c r="AB36" s="201">
        <v>0</v>
      </c>
      <c r="AC36" s="201">
        <v>13.92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28.24</v>
      </c>
      <c r="AJ36" s="201">
        <v>0</v>
      </c>
      <c r="AK36" s="201">
        <v>16.239999999999998</v>
      </c>
      <c r="AL36" s="201">
        <v>0</v>
      </c>
      <c r="AM36" s="201">
        <v>0</v>
      </c>
      <c r="AN36" s="201">
        <v>0</v>
      </c>
      <c r="AO36" s="201">
        <v>204.45</v>
      </c>
      <c r="AP36" s="201">
        <v>0</v>
      </c>
    </row>
    <row r="37" spans="1:42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1.27</v>
      </c>
      <c r="K37" s="201">
        <v>4.58</v>
      </c>
      <c r="L37" s="201">
        <v>269.61</v>
      </c>
      <c r="M37" s="201">
        <v>0.98</v>
      </c>
      <c r="N37" s="201">
        <v>1.26</v>
      </c>
      <c r="O37" s="201">
        <v>0</v>
      </c>
      <c r="P37" s="201">
        <v>1.46</v>
      </c>
      <c r="Q37" s="201">
        <v>0.21</v>
      </c>
      <c r="R37" s="201">
        <v>6.5</v>
      </c>
      <c r="S37" s="201">
        <v>8.1</v>
      </c>
      <c r="T37" s="201">
        <v>0</v>
      </c>
      <c r="U37" s="201">
        <v>2.4300000000000002</v>
      </c>
      <c r="V37" s="201">
        <v>6.36</v>
      </c>
      <c r="W37" s="201">
        <v>10.68</v>
      </c>
      <c r="X37" s="201">
        <v>30.78</v>
      </c>
      <c r="Y37" s="201">
        <v>0</v>
      </c>
      <c r="Z37" s="201">
        <v>1.07</v>
      </c>
      <c r="AA37" s="201">
        <v>20.91</v>
      </c>
      <c r="AB37" s="201">
        <v>0</v>
      </c>
      <c r="AC37" s="201">
        <v>16.39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30.63</v>
      </c>
      <c r="AJ37" s="201">
        <v>0</v>
      </c>
      <c r="AK37" s="201">
        <v>16.239999999999998</v>
      </c>
      <c r="AL37" s="201">
        <v>0</v>
      </c>
      <c r="AM37" s="201">
        <v>0</v>
      </c>
      <c r="AN37" s="201">
        <v>0</v>
      </c>
      <c r="AO37" s="201">
        <v>204.45</v>
      </c>
      <c r="AP37" s="201">
        <v>0</v>
      </c>
    </row>
    <row r="38" spans="1:42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1.27</v>
      </c>
      <c r="K38" s="201">
        <v>4.58</v>
      </c>
      <c r="L38" s="201">
        <v>269.60000000000002</v>
      </c>
      <c r="M38" s="201">
        <v>0.98</v>
      </c>
      <c r="N38" s="201">
        <v>1.26</v>
      </c>
      <c r="O38" s="201">
        <v>0</v>
      </c>
      <c r="P38" s="201">
        <v>1.46</v>
      </c>
      <c r="Q38" s="201">
        <v>0.21</v>
      </c>
      <c r="R38" s="201">
        <v>6.5</v>
      </c>
      <c r="S38" s="201">
        <v>8.1</v>
      </c>
      <c r="T38" s="201">
        <v>0</v>
      </c>
      <c r="U38" s="201">
        <v>2.4300000000000002</v>
      </c>
      <c r="V38" s="201">
        <v>6.36</v>
      </c>
      <c r="W38" s="201">
        <v>10.68</v>
      </c>
      <c r="X38" s="201">
        <v>30.78</v>
      </c>
      <c r="Y38" s="201">
        <v>0</v>
      </c>
      <c r="Z38" s="201">
        <v>1.07</v>
      </c>
      <c r="AA38" s="201">
        <v>20.91</v>
      </c>
      <c r="AB38" s="201">
        <v>0</v>
      </c>
      <c r="AC38" s="201">
        <v>13.92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28.24</v>
      </c>
      <c r="AJ38" s="201">
        <v>0</v>
      </c>
      <c r="AK38" s="201">
        <v>16.239999999999998</v>
      </c>
      <c r="AL38" s="201">
        <v>0</v>
      </c>
      <c r="AM38" s="201">
        <v>0</v>
      </c>
      <c r="AN38" s="201">
        <v>0</v>
      </c>
      <c r="AO38" s="201">
        <v>204.45</v>
      </c>
      <c r="AP38" s="201">
        <v>0</v>
      </c>
    </row>
    <row r="39" spans="1:42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1.27</v>
      </c>
      <c r="K39" s="201">
        <v>4.58</v>
      </c>
      <c r="L39" s="201">
        <v>269.60000000000002</v>
      </c>
      <c r="M39" s="201">
        <v>0.98</v>
      </c>
      <c r="N39" s="201">
        <v>1.26</v>
      </c>
      <c r="O39" s="201">
        <v>0</v>
      </c>
      <c r="P39" s="201">
        <v>1.46</v>
      </c>
      <c r="Q39" s="201">
        <v>0.21</v>
      </c>
      <c r="R39" s="201">
        <v>6.5</v>
      </c>
      <c r="S39" s="201">
        <v>8.1</v>
      </c>
      <c r="T39" s="201">
        <v>0</v>
      </c>
      <c r="U39" s="201">
        <v>2.4300000000000002</v>
      </c>
      <c r="V39" s="201">
        <v>6.36</v>
      </c>
      <c r="W39" s="201">
        <v>10.68</v>
      </c>
      <c r="X39" s="201">
        <v>30.78</v>
      </c>
      <c r="Y39" s="201">
        <v>0</v>
      </c>
      <c r="Z39" s="201">
        <v>1.07</v>
      </c>
      <c r="AA39" s="201">
        <v>20.91</v>
      </c>
      <c r="AB39" s="201">
        <v>0</v>
      </c>
      <c r="AC39" s="201">
        <v>13.92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28.24</v>
      </c>
      <c r="AJ39" s="201">
        <v>0</v>
      </c>
      <c r="AK39" s="201">
        <v>16.239999999999998</v>
      </c>
      <c r="AL39" s="201">
        <v>0</v>
      </c>
      <c r="AM39" s="201">
        <v>0</v>
      </c>
      <c r="AN39" s="201">
        <v>0</v>
      </c>
      <c r="AO39" s="201">
        <v>204.45</v>
      </c>
      <c r="AP39" s="201">
        <v>0</v>
      </c>
    </row>
    <row r="40" spans="1:42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1.27</v>
      </c>
      <c r="K40" s="201">
        <v>4.58</v>
      </c>
      <c r="L40" s="201">
        <v>269.60000000000002</v>
      </c>
      <c r="M40" s="201">
        <v>0.98</v>
      </c>
      <c r="N40" s="201">
        <v>1.26</v>
      </c>
      <c r="O40" s="201">
        <v>0</v>
      </c>
      <c r="P40" s="201">
        <v>1.46</v>
      </c>
      <c r="Q40" s="201">
        <v>0.21</v>
      </c>
      <c r="R40" s="201">
        <v>6.5</v>
      </c>
      <c r="S40" s="201">
        <v>8.1</v>
      </c>
      <c r="T40" s="201">
        <v>0</v>
      </c>
      <c r="U40" s="201">
        <v>2.4300000000000002</v>
      </c>
      <c r="V40" s="201">
        <v>6.36</v>
      </c>
      <c r="W40" s="201">
        <v>10.68</v>
      </c>
      <c r="X40" s="201">
        <v>30.78</v>
      </c>
      <c r="Y40" s="201">
        <v>0</v>
      </c>
      <c r="Z40" s="201">
        <v>1.07</v>
      </c>
      <c r="AA40" s="201">
        <v>20.91</v>
      </c>
      <c r="AB40" s="201">
        <v>0</v>
      </c>
      <c r="AC40" s="201">
        <v>13.92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28.24</v>
      </c>
      <c r="AJ40" s="201">
        <v>0</v>
      </c>
      <c r="AK40" s="201">
        <v>16.239999999999998</v>
      </c>
      <c r="AL40" s="201">
        <v>0</v>
      </c>
      <c r="AM40" s="201">
        <v>0</v>
      </c>
      <c r="AN40" s="201">
        <v>0</v>
      </c>
      <c r="AO40" s="201">
        <v>204.45</v>
      </c>
      <c r="AP40" s="201">
        <v>0</v>
      </c>
    </row>
    <row r="41" spans="1:42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1.27</v>
      </c>
      <c r="K41" s="201">
        <v>4.58</v>
      </c>
      <c r="L41" s="201">
        <v>269.60000000000002</v>
      </c>
      <c r="M41" s="201">
        <v>0.98</v>
      </c>
      <c r="N41" s="201">
        <v>1.26</v>
      </c>
      <c r="O41" s="201">
        <v>0</v>
      </c>
      <c r="P41" s="201">
        <v>1.46</v>
      </c>
      <c r="Q41" s="201">
        <v>0.21</v>
      </c>
      <c r="R41" s="201">
        <v>6.5</v>
      </c>
      <c r="S41" s="201">
        <v>8.1</v>
      </c>
      <c r="T41" s="201">
        <v>0</v>
      </c>
      <c r="U41" s="201">
        <v>2.4300000000000002</v>
      </c>
      <c r="V41" s="201">
        <v>6.36</v>
      </c>
      <c r="W41" s="201">
        <v>10.68</v>
      </c>
      <c r="X41" s="201">
        <v>30.78</v>
      </c>
      <c r="Y41" s="201">
        <v>0</v>
      </c>
      <c r="Z41" s="201">
        <v>1.07</v>
      </c>
      <c r="AA41" s="201">
        <v>20.91</v>
      </c>
      <c r="AB41" s="201">
        <v>0</v>
      </c>
      <c r="AC41" s="201">
        <v>13.92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28.24</v>
      </c>
      <c r="AJ41" s="201">
        <v>0</v>
      </c>
      <c r="AK41" s="201">
        <v>16.239999999999998</v>
      </c>
      <c r="AL41" s="201">
        <v>0</v>
      </c>
      <c r="AM41" s="201">
        <v>0</v>
      </c>
      <c r="AN41" s="201">
        <v>0</v>
      </c>
      <c r="AO41" s="201">
        <v>204.45</v>
      </c>
      <c r="AP41" s="201">
        <v>0</v>
      </c>
    </row>
    <row r="42" spans="1:42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1.27</v>
      </c>
      <c r="K42" s="201">
        <v>4.58</v>
      </c>
      <c r="L42" s="201">
        <v>269.60000000000002</v>
      </c>
      <c r="M42" s="201">
        <v>0.98</v>
      </c>
      <c r="N42" s="201">
        <v>1.26</v>
      </c>
      <c r="O42" s="201">
        <v>0</v>
      </c>
      <c r="P42" s="201">
        <v>1.46</v>
      </c>
      <c r="Q42" s="201">
        <v>0.21</v>
      </c>
      <c r="R42" s="201">
        <v>6.5</v>
      </c>
      <c r="S42" s="201">
        <v>8.1</v>
      </c>
      <c r="T42" s="201">
        <v>0</v>
      </c>
      <c r="U42" s="201">
        <v>2.4300000000000002</v>
      </c>
      <c r="V42" s="201">
        <v>6.36</v>
      </c>
      <c r="W42" s="201">
        <v>10.68</v>
      </c>
      <c r="X42" s="201">
        <v>30.78</v>
      </c>
      <c r="Y42" s="201">
        <v>0</v>
      </c>
      <c r="Z42" s="201">
        <v>1.07</v>
      </c>
      <c r="AA42" s="201">
        <v>20.91</v>
      </c>
      <c r="AB42" s="201">
        <v>0</v>
      </c>
      <c r="AC42" s="201">
        <v>13.93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28.24</v>
      </c>
      <c r="AJ42" s="201">
        <v>0</v>
      </c>
      <c r="AK42" s="201">
        <v>16.239999999999998</v>
      </c>
      <c r="AL42" s="201">
        <v>0</v>
      </c>
      <c r="AM42" s="201">
        <v>0</v>
      </c>
      <c r="AN42" s="201">
        <v>0</v>
      </c>
      <c r="AO42" s="201">
        <v>204.45</v>
      </c>
      <c r="AP42" s="201">
        <v>0</v>
      </c>
    </row>
    <row r="43" spans="1:42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1.27</v>
      </c>
      <c r="K43" s="201">
        <v>4.58</v>
      </c>
      <c r="L43" s="201">
        <v>269.60000000000002</v>
      </c>
      <c r="M43" s="201">
        <v>0.98</v>
      </c>
      <c r="N43" s="201">
        <v>1.26</v>
      </c>
      <c r="O43" s="201">
        <v>0</v>
      </c>
      <c r="P43" s="201">
        <v>1.46</v>
      </c>
      <c r="Q43" s="201">
        <v>0.21</v>
      </c>
      <c r="R43" s="201">
        <v>6.5</v>
      </c>
      <c r="S43" s="201">
        <v>8.1</v>
      </c>
      <c r="T43" s="201">
        <v>0</v>
      </c>
      <c r="U43" s="201">
        <v>2.4300000000000002</v>
      </c>
      <c r="V43" s="201">
        <v>6.36</v>
      </c>
      <c r="W43" s="201">
        <v>10.68</v>
      </c>
      <c r="X43" s="201">
        <v>1.57</v>
      </c>
      <c r="Y43" s="201">
        <v>0</v>
      </c>
      <c r="Z43" s="201">
        <v>1.07</v>
      </c>
      <c r="AA43" s="201">
        <v>0.96</v>
      </c>
      <c r="AB43" s="201">
        <v>0</v>
      </c>
      <c r="AC43" s="201">
        <v>13.93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28.24</v>
      </c>
      <c r="AJ43" s="201">
        <v>0</v>
      </c>
      <c r="AK43" s="201">
        <v>19.600000000000001</v>
      </c>
      <c r="AL43" s="201">
        <v>0</v>
      </c>
      <c r="AM43" s="201">
        <v>0</v>
      </c>
      <c r="AN43" s="201">
        <v>0</v>
      </c>
      <c r="AO43" s="201">
        <v>204.45</v>
      </c>
      <c r="AP43" s="201">
        <v>0</v>
      </c>
    </row>
    <row r="44" spans="1:42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1.27</v>
      </c>
      <c r="K44" s="201">
        <v>4.58</v>
      </c>
      <c r="L44" s="201">
        <v>269.60000000000002</v>
      </c>
      <c r="M44" s="201">
        <v>0.98</v>
      </c>
      <c r="N44" s="201">
        <v>1.26</v>
      </c>
      <c r="O44" s="201">
        <v>0</v>
      </c>
      <c r="P44" s="201">
        <v>1.46</v>
      </c>
      <c r="Q44" s="201">
        <v>0.21</v>
      </c>
      <c r="R44" s="201">
        <v>6.5</v>
      </c>
      <c r="S44" s="201">
        <v>8.1</v>
      </c>
      <c r="T44" s="201">
        <v>0</v>
      </c>
      <c r="U44" s="201">
        <v>2.4300000000000002</v>
      </c>
      <c r="V44" s="201">
        <v>6.36</v>
      </c>
      <c r="W44" s="201">
        <v>10.68</v>
      </c>
      <c r="X44" s="201">
        <v>1.57</v>
      </c>
      <c r="Y44" s="201">
        <v>0</v>
      </c>
      <c r="Z44" s="201">
        <v>1.07</v>
      </c>
      <c r="AA44" s="201">
        <v>0.96</v>
      </c>
      <c r="AB44" s="201">
        <v>0</v>
      </c>
      <c r="AC44" s="201">
        <v>13.93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28.24</v>
      </c>
      <c r="AJ44" s="201">
        <v>0</v>
      </c>
      <c r="AK44" s="201">
        <v>19.600000000000001</v>
      </c>
      <c r="AL44" s="201">
        <v>0</v>
      </c>
      <c r="AM44" s="201">
        <v>0</v>
      </c>
      <c r="AN44" s="201">
        <v>0</v>
      </c>
      <c r="AO44" s="201">
        <v>204.45</v>
      </c>
      <c r="AP44" s="201">
        <v>0</v>
      </c>
    </row>
    <row r="45" spans="1:42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1.27</v>
      </c>
      <c r="K45" s="201">
        <v>4.58</v>
      </c>
      <c r="L45" s="201">
        <v>269.61</v>
      </c>
      <c r="M45" s="201">
        <v>0.98</v>
      </c>
      <c r="N45" s="201">
        <v>1.26</v>
      </c>
      <c r="O45" s="201">
        <v>0</v>
      </c>
      <c r="P45" s="201">
        <v>1.46</v>
      </c>
      <c r="Q45" s="201">
        <v>0.06</v>
      </c>
      <c r="R45" s="201">
        <v>0.23</v>
      </c>
      <c r="S45" s="201">
        <v>0.28000000000000003</v>
      </c>
      <c r="T45" s="201">
        <v>0</v>
      </c>
      <c r="U45" s="201">
        <v>2.4300000000000002</v>
      </c>
      <c r="V45" s="201">
        <v>0.22</v>
      </c>
      <c r="W45" s="201">
        <v>0.37</v>
      </c>
      <c r="X45" s="201">
        <v>1.57</v>
      </c>
      <c r="Y45" s="201">
        <v>0</v>
      </c>
      <c r="Z45" s="201">
        <v>1.07</v>
      </c>
      <c r="AA45" s="201">
        <v>0.96</v>
      </c>
      <c r="AB45" s="201">
        <v>0</v>
      </c>
      <c r="AC45" s="201">
        <v>13.93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28.24</v>
      </c>
      <c r="AJ45" s="201">
        <v>0</v>
      </c>
      <c r="AK45" s="201">
        <v>19.600000000000001</v>
      </c>
      <c r="AL45" s="201">
        <v>0</v>
      </c>
      <c r="AM45" s="201">
        <v>0</v>
      </c>
      <c r="AN45" s="201">
        <v>0</v>
      </c>
      <c r="AO45" s="201">
        <v>204.45</v>
      </c>
      <c r="AP45" s="201">
        <v>0</v>
      </c>
    </row>
    <row r="46" spans="1:42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1.27</v>
      </c>
      <c r="K46" s="201">
        <v>4.58</v>
      </c>
      <c r="L46" s="201">
        <v>247.41</v>
      </c>
      <c r="M46" s="201">
        <v>0.98</v>
      </c>
      <c r="N46" s="201">
        <v>1.26</v>
      </c>
      <c r="O46" s="201">
        <v>0</v>
      </c>
      <c r="P46" s="201">
        <v>1.46</v>
      </c>
      <c r="Q46" s="201">
        <v>0.06</v>
      </c>
      <c r="R46" s="201">
        <v>0.23</v>
      </c>
      <c r="S46" s="201">
        <v>0.28000000000000003</v>
      </c>
      <c r="T46" s="201">
        <v>0</v>
      </c>
      <c r="U46" s="201">
        <v>2.4300000000000002</v>
      </c>
      <c r="V46" s="201">
        <v>0.22</v>
      </c>
      <c r="W46" s="201">
        <v>0.37</v>
      </c>
      <c r="X46" s="201">
        <v>1.57</v>
      </c>
      <c r="Y46" s="201">
        <v>0</v>
      </c>
      <c r="Z46" s="201">
        <v>1.07</v>
      </c>
      <c r="AA46" s="201">
        <v>0.96</v>
      </c>
      <c r="AB46" s="201">
        <v>0</v>
      </c>
      <c r="AC46" s="201">
        <v>13.93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28.24</v>
      </c>
      <c r="AJ46" s="201">
        <v>0</v>
      </c>
      <c r="AK46" s="201">
        <v>19.600000000000001</v>
      </c>
      <c r="AL46" s="201">
        <v>0</v>
      </c>
      <c r="AM46" s="201">
        <v>0</v>
      </c>
      <c r="AN46" s="201">
        <v>0</v>
      </c>
      <c r="AO46" s="201">
        <v>204.45</v>
      </c>
      <c r="AP46" s="201">
        <v>0</v>
      </c>
    </row>
    <row r="47" spans="1:42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1.27</v>
      </c>
      <c r="K47" s="201">
        <v>4.58</v>
      </c>
      <c r="L47" s="201">
        <v>229.07</v>
      </c>
      <c r="M47" s="201">
        <v>0.98</v>
      </c>
      <c r="N47" s="201">
        <v>1.26</v>
      </c>
      <c r="O47" s="201">
        <v>0</v>
      </c>
      <c r="P47" s="201">
        <v>1.69</v>
      </c>
      <c r="Q47" s="201">
        <v>0.06</v>
      </c>
      <c r="R47" s="201">
        <v>0.23</v>
      </c>
      <c r="S47" s="201">
        <v>0.28000000000000003</v>
      </c>
      <c r="T47" s="201">
        <v>0</v>
      </c>
      <c r="U47" s="201">
        <v>2.4300000000000002</v>
      </c>
      <c r="V47" s="201">
        <v>0.22</v>
      </c>
      <c r="W47" s="201">
        <v>0.37</v>
      </c>
      <c r="X47" s="201">
        <v>1.57</v>
      </c>
      <c r="Y47" s="201">
        <v>0</v>
      </c>
      <c r="Z47" s="201">
        <v>1.07</v>
      </c>
      <c r="AA47" s="201">
        <v>0.96</v>
      </c>
      <c r="AB47" s="201">
        <v>0</v>
      </c>
      <c r="AC47" s="201">
        <v>13.93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28.24</v>
      </c>
      <c r="AJ47" s="201">
        <v>0</v>
      </c>
      <c r="AK47" s="201">
        <v>19.600000000000001</v>
      </c>
      <c r="AL47" s="201">
        <v>0</v>
      </c>
      <c r="AM47" s="201">
        <v>0</v>
      </c>
      <c r="AN47" s="201">
        <v>0</v>
      </c>
      <c r="AO47" s="201">
        <v>204.45</v>
      </c>
      <c r="AP47" s="201">
        <v>0</v>
      </c>
    </row>
    <row r="48" spans="1:42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1.27</v>
      </c>
      <c r="K48" s="201">
        <v>4.58</v>
      </c>
      <c r="L48" s="201">
        <v>207.83</v>
      </c>
      <c r="M48" s="201">
        <v>0.98</v>
      </c>
      <c r="N48" s="201">
        <v>1.26</v>
      </c>
      <c r="O48" s="201">
        <v>0</v>
      </c>
      <c r="P48" s="201">
        <v>1.69</v>
      </c>
      <c r="Q48" s="201">
        <v>0.06</v>
      </c>
      <c r="R48" s="201">
        <v>0.23</v>
      </c>
      <c r="S48" s="201">
        <v>0.28000000000000003</v>
      </c>
      <c r="T48" s="201">
        <v>0</v>
      </c>
      <c r="U48" s="201">
        <v>2.4300000000000002</v>
      </c>
      <c r="V48" s="201">
        <v>0.22</v>
      </c>
      <c r="W48" s="201">
        <v>0.37</v>
      </c>
      <c r="X48" s="201">
        <v>1.57</v>
      </c>
      <c r="Y48" s="201">
        <v>0</v>
      </c>
      <c r="Z48" s="201">
        <v>1.07</v>
      </c>
      <c r="AA48" s="201">
        <v>0.96</v>
      </c>
      <c r="AB48" s="201">
        <v>0</v>
      </c>
      <c r="AC48" s="201">
        <v>13.93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28.24</v>
      </c>
      <c r="AJ48" s="201">
        <v>0</v>
      </c>
      <c r="AK48" s="201">
        <v>19.600000000000001</v>
      </c>
      <c r="AL48" s="201">
        <v>0</v>
      </c>
      <c r="AM48" s="201">
        <v>0</v>
      </c>
      <c r="AN48" s="201">
        <v>0</v>
      </c>
      <c r="AO48" s="201">
        <v>204.45</v>
      </c>
      <c r="AP48" s="201">
        <v>0</v>
      </c>
    </row>
    <row r="49" spans="1:42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1.27</v>
      </c>
      <c r="K49" s="201">
        <v>4.58</v>
      </c>
      <c r="L49" s="201">
        <v>190.45</v>
      </c>
      <c r="M49" s="201">
        <v>0.98</v>
      </c>
      <c r="N49" s="201">
        <v>1.26</v>
      </c>
      <c r="O49" s="201">
        <v>0</v>
      </c>
      <c r="P49" s="201">
        <v>1.47</v>
      </c>
      <c r="Q49" s="201">
        <v>0.06</v>
      </c>
      <c r="R49" s="201">
        <v>0.23</v>
      </c>
      <c r="S49" s="201">
        <v>0.28000000000000003</v>
      </c>
      <c r="T49" s="201">
        <v>0</v>
      </c>
      <c r="U49" s="201">
        <v>2.4300000000000002</v>
      </c>
      <c r="V49" s="201">
        <v>0.22</v>
      </c>
      <c r="W49" s="201">
        <v>0.37</v>
      </c>
      <c r="X49" s="201">
        <v>1.57</v>
      </c>
      <c r="Y49" s="201">
        <v>0</v>
      </c>
      <c r="Z49" s="201">
        <v>1.07</v>
      </c>
      <c r="AA49" s="201">
        <v>0.96</v>
      </c>
      <c r="AB49" s="201">
        <v>0</v>
      </c>
      <c r="AC49" s="201">
        <v>13.93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28.24</v>
      </c>
      <c r="AJ49" s="201">
        <v>0</v>
      </c>
      <c r="AK49" s="201">
        <v>19.600000000000001</v>
      </c>
      <c r="AL49" s="201">
        <v>0</v>
      </c>
      <c r="AM49" s="201">
        <v>0</v>
      </c>
      <c r="AN49" s="201">
        <v>0</v>
      </c>
      <c r="AO49" s="201">
        <v>204.45</v>
      </c>
      <c r="AP49" s="201">
        <v>0</v>
      </c>
    </row>
    <row r="50" spans="1:42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1.27</v>
      </c>
      <c r="K50" s="201">
        <v>4.58</v>
      </c>
      <c r="L50" s="201">
        <v>171.15</v>
      </c>
      <c r="M50" s="201">
        <v>0.98</v>
      </c>
      <c r="N50" s="201">
        <v>1.26</v>
      </c>
      <c r="O50" s="201">
        <v>0</v>
      </c>
      <c r="P50" s="201">
        <v>1.47</v>
      </c>
      <c r="Q50" s="201">
        <v>0.06</v>
      </c>
      <c r="R50" s="201">
        <v>0.23</v>
      </c>
      <c r="S50" s="201">
        <v>0.28000000000000003</v>
      </c>
      <c r="T50" s="201">
        <v>0</v>
      </c>
      <c r="U50" s="201">
        <v>2.4300000000000002</v>
      </c>
      <c r="V50" s="201">
        <v>0.22</v>
      </c>
      <c r="W50" s="201">
        <v>0.37</v>
      </c>
      <c r="X50" s="201">
        <v>1.57</v>
      </c>
      <c r="Y50" s="201">
        <v>0</v>
      </c>
      <c r="Z50" s="201">
        <v>1.07</v>
      </c>
      <c r="AA50" s="201">
        <v>0.96</v>
      </c>
      <c r="AB50" s="201">
        <v>0</v>
      </c>
      <c r="AC50" s="201">
        <v>13.93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28.24</v>
      </c>
      <c r="AJ50" s="201">
        <v>0</v>
      </c>
      <c r="AK50" s="201">
        <v>19.600000000000001</v>
      </c>
      <c r="AL50" s="201">
        <v>0</v>
      </c>
      <c r="AM50" s="201">
        <v>0</v>
      </c>
      <c r="AN50" s="201">
        <v>0</v>
      </c>
      <c r="AO50" s="201">
        <v>204.45</v>
      </c>
      <c r="AP50" s="201">
        <v>0</v>
      </c>
    </row>
    <row r="51" spans="1:42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1.27</v>
      </c>
      <c r="K51" s="201">
        <v>4.58</v>
      </c>
      <c r="L51" s="201">
        <v>160.53</v>
      </c>
      <c r="M51" s="201">
        <v>0.98</v>
      </c>
      <c r="N51" s="201">
        <v>1.26</v>
      </c>
      <c r="O51" s="201">
        <v>0</v>
      </c>
      <c r="P51" s="201">
        <v>1.47</v>
      </c>
      <c r="Q51" s="201">
        <v>0.06</v>
      </c>
      <c r="R51" s="201">
        <v>0.23</v>
      </c>
      <c r="S51" s="201">
        <v>0.28000000000000003</v>
      </c>
      <c r="T51" s="201">
        <v>0</v>
      </c>
      <c r="U51" s="201">
        <v>2.4300000000000002</v>
      </c>
      <c r="V51" s="201">
        <v>0.22</v>
      </c>
      <c r="W51" s="201">
        <v>0.37</v>
      </c>
      <c r="X51" s="201">
        <v>1.57</v>
      </c>
      <c r="Y51" s="201">
        <v>0</v>
      </c>
      <c r="Z51" s="201">
        <v>1.07</v>
      </c>
      <c r="AA51" s="201">
        <v>0.96</v>
      </c>
      <c r="AB51" s="201">
        <v>0</v>
      </c>
      <c r="AC51" s="201">
        <v>13.93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28.24</v>
      </c>
      <c r="AJ51" s="201">
        <v>0</v>
      </c>
      <c r="AK51" s="201">
        <v>19.600000000000001</v>
      </c>
      <c r="AL51" s="201">
        <v>0</v>
      </c>
      <c r="AM51" s="201">
        <v>0</v>
      </c>
      <c r="AN51" s="201">
        <v>0</v>
      </c>
      <c r="AO51" s="201">
        <v>200.1</v>
      </c>
      <c r="AP51" s="201">
        <v>0</v>
      </c>
    </row>
    <row r="52" spans="1:42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1.27</v>
      </c>
      <c r="K52" s="201">
        <v>4.58</v>
      </c>
      <c r="L52" s="201">
        <v>144.12</v>
      </c>
      <c r="M52" s="201">
        <v>0.98</v>
      </c>
      <c r="N52" s="201">
        <v>1.26</v>
      </c>
      <c r="O52" s="201">
        <v>0</v>
      </c>
      <c r="P52" s="201">
        <v>1.47</v>
      </c>
      <c r="Q52" s="201">
        <v>0.06</v>
      </c>
      <c r="R52" s="201">
        <v>0.23</v>
      </c>
      <c r="S52" s="201">
        <v>0.28000000000000003</v>
      </c>
      <c r="T52" s="201">
        <v>0</v>
      </c>
      <c r="U52" s="201">
        <v>2.4300000000000002</v>
      </c>
      <c r="V52" s="201">
        <v>0.22</v>
      </c>
      <c r="W52" s="201">
        <v>0.37</v>
      </c>
      <c r="X52" s="201">
        <v>1.57</v>
      </c>
      <c r="Y52" s="201">
        <v>0</v>
      </c>
      <c r="Z52" s="201">
        <v>1.07</v>
      </c>
      <c r="AA52" s="201">
        <v>0.96</v>
      </c>
      <c r="AB52" s="201">
        <v>0</v>
      </c>
      <c r="AC52" s="201">
        <v>14.26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28.24</v>
      </c>
      <c r="AJ52" s="201">
        <v>0</v>
      </c>
      <c r="AK52" s="201">
        <v>19.600000000000001</v>
      </c>
      <c r="AL52" s="201">
        <v>0</v>
      </c>
      <c r="AM52" s="201">
        <v>0</v>
      </c>
      <c r="AN52" s="201">
        <v>0</v>
      </c>
      <c r="AO52" s="201">
        <v>200.1</v>
      </c>
      <c r="AP52" s="201">
        <v>0</v>
      </c>
    </row>
    <row r="53" spans="1:42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4.58</v>
      </c>
      <c r="L53" s="201">
        <v>137.36000000000001</v>
      </c>
      <c r="M53" s="201">
        <v>0.98</v>
      </c>
      <c r="N53" s="201">
        <v>1.26</v>
      </c>
      <c r="O53" s="201">
        <v>0</v>
      </c>
      <c r="P53" s="201">
        <v>1.47</v>
      </c>
      <c r="Q53" s="201">
        <v>0.06</v>
      </c>
      <c r="R53" s="201">
        <v>0.23</v>
      </c>
      <c r="S53" s="201">
        <v>0.28000000000000003</v>
      </c>
      <c r="T53" s="201">
        <v>0</v>
      </c>
      <c r="U53" s="201">
        <v>2.4300000000000002</v>
      </c>
      <c r="V53" s="201">
        <v>0.22</v>
      </c>
      <c r="W53" s="201">
        <v>0.37</v>
      </c>
      <c r="X53" s="201">
        <v>1.57</v>
      </c>
      <c r="Y53" s="201">
        <v>0</v>
      </c>
      <c r="Z53" s="201">
        <v>1.07</v>
      </c>
      <c r="AA53" s="201">
        <v>0.96</v>
      </c>
      <c r="AB53" s="201">
        <v>0</v>
      </c>
      <c r="AC53" s="201">
        <v>14.26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28.24</v>
      </c>
      <c r="AJ53" s="201">
        <v>0</v>
      </c>
      <c r="AK53" s="201">
        <v>19.600000000000001</v>
      </c>
      <c r="AL53" s="201">
        <v>0</v>
      </c>
      <c r="AM53" s="201">
        <v>0</v>
      </c>
      <c r="AN53" s="201">
        <v>0</v>
      </c>
      <c r="AO53" s="201">
        <v>200.1</v>
      </c>
      <c r="AP53" s="201">
        <v>0</v>
      </c>
    </row>
    <row r="54" spans="1:42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4.58</v>
      </c>
      <c r="L54" s="201">
        <v>155.69999999999999</v>
      </c>
      <c r="M54" s="201">
        <v>0.98</v>
      </c>
      <c r="N54" s="201">
        <v>1.26</v>
      </c>
      <c r="O54" s="201">
        <v>0</v>
      </c>
      <c r="P54" s="201">
        <v>1.47</v>
      </c>
      <c r="Q54" s="201">
        <v>0.06</v>
      </c>
      <c r="R54" s="201">
        <v>0.23</v>
      </c>
      <c r="S54" s="201">
        <v>0.28000000000000003</v>
      </c>
      <c r="T54" s="201">
        <v>0</v>
      </c>
      <c r="U54" s="201">
        <v>2.4300000000000002</v>
      </c>
      <c r="V54" s="201">
        <v>0.22</v>
      </c>
      <c r="W54" s="201">
        <v>0.37</v>
      </c>
      <c r="X54" s="201">
        <v>1.57</v>
      </c>
      <c r="Y54" s="201">
        <v>0</v>
      </c>
      <c r="Z54" s="201">
        <v>1.07</v>
      </c>
      <c r="AA54" s="201">
        <v>0.96</v>
      </c>
      <c r="AB54" s="201">
        <v>0</v>
      </c>
      <c r="AC54" s="201">
        <v>14.26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28.24</v>
      </c>
      <c r="AJ54" s="201">
        <v>0</v>
      </c>
      <c r="AK54" s="201">
        <v>19.600000000000001</v>
      </c>
      <c r="AL54" s="201">
        <v>0</v>
      </c>
      <c r="AM54" s="201">
        <v>0</v>
      </c>
      <c r="AN54" s="201">
        <v>0</v>
      </c>
      <c r="AO54" s="201">
        <v>200.1</v>
      </c>
      <c r="AP54" s="201">
        <v>0</v>
      </c>
    </row>
    <row r="55" spans="1:42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0.26</v>
      </c>
      <c r="K55" s="201">
        <v>4.58</v>
      </c>
      <c r="L55" s="201">
        <v>178.87</v>
      </c>
      <c r="M55" s="201">
        <v>0.98</v>
      </c>
      <c r="N55" s="201">
        <v>1.26</v>
      </c>
      <c r="O55" s="201">
        <v>0</v>
      </c>
      <c r="P55" s="201">
        <v>1.47</v>
      </c>
      <c r="Q55" s="201">
        <v>0.06</v>
      </c>
      <c r="R55" s="201">
        <v>0.23</v>
      </c>
      <c r="S55" s="201">
        <v>0.28000000000000003</v>
      </c>
      <c r="T55" s="201">
        <v>0</v>
      </c>
      <c r="U55" s="201">
        <v>2.4300000000000002</v>
      </c>
      <c r="V55" s="201">
        <v>0.22</v>
      </c>
      <c r="W55" s="201">
        <v>0.37</v>
      </c>
      <c r="X55" s="201">
        <v>1.57</v>
      </c>
      <c r="Y55" s="201">
        <v>0</v>
      </c>
      <c r="Z55" s="201">
        <v>1.07</v>
      </c>
      <c r="AA55" s="201">
        <v>0.96</v>
      </c>
      <c r="AB55" s="201">
        <v>0</v>
      </c>
      <c r="AC55" s="201">
        <v>14.26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28.24</v>
      </c>
      <c r="AJ55" s="201">
        <v>0</v>
      </c>
      <c r="AK55" s="201">
        <v>19.600000000000001</v>
      </c>
      <c r="AL55" s="201">
        <v>0</v>
      </c>
      <c r="AM55" s="201">
        <v>0</v>
      </c>
      <c r="AN55" s="201">
        <v>0</v>
      </c>
      <c r="AO55" s="201">
        <v>200.1</v>
      </c>
      <c r="AP55" s="201">
        <v>0</v>
      </c>
    </row>
    <row r="56" spans="1:42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0.26</v>
      </c>
      <c r="K56" s="201">
        <v>4.58</v>
      </c>
      <c r="L56" s="201">
        <v>206.87</v>
      </c>
      <c r="M56" s="201">
        <v>0.98</v>
      </c>
      <c r="N56" s="201">
        <v>1.26</v>
      </c>
      <c r="O56" s="201">
        <v>0</v>
      </c>
      <c r="P56" s="201">
        <v>1.47</v>
      </c>
      <c r="Q56" s="201">
        <v>0.06</v>
      </c>
      <c r="R56" s="201">
        <v>0.23</v>
      </c>
      <c r="S56" s="201">
        <v>0.28000000000000003</v>
      </c>
      <c r="T56" s="201">
        <v>0</v>
      </c>
      <c r="U56" s="201">
        <v>2.4300000000000002</v>
      </c>
      <c r="V56" s="201">
        <v>0.22</v>
      </c>
      <c r="W56" s="201">
        <v>0.37</v>
      </c>
      <c r="X56" s="201">
        <v>1.57</v>
      </c>
      <c r="Y56" s="201">
        <v>0</v>
      </c>
      <c r="Z56" s="201">
        <v>1.07</v>
      </c>
      <c r="AA56" s="201">
        <v>0.96</v>
      </c>
      <c r="AB56" s="201">
        <v>0</v>
      </c>
      <c r="AC56" s="201">
        <v>14.19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28.24</v>
      </c>
      <c r="AJ56" s="201">
        <v>0</v>
      </c>
      <c r="AK56" s="201">
        <v>19.600000000000001</v>
      </c>
      <c r="AL56" s="201">
        <v>0</v>
      </c>
      <c r="AM56" s="201">
        <v>0</v>
      </c>
      <c r="AN56" s="201">
        <v>0</v>
      </c>
      <c r="AO56" s="201">
        <v>200.1</v>
      </c>
      <c r="AP56" s="201">
        <v>0</v>
      </c>
    </row>
    <row r="57" spans="1:42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0.26</v>
      </c>
      <c r="K57" s="201">
        <v>4.58</v>
      </c>
      <c r="L57" s="201">
        <v>157.63</v>
      </c>
      <c r="M57" s="201">
        <v>0.98</v>
      </c>
      <c r="N57" s="201">
        <v>1.26</v>
      </c>
      <c r="O57" s="201">
        <v>0</v>
      </c>
      <c r="P57" s="201">
        <v>1.46</v>
      </c>
      <c r="Q57" s="201">
        <v>0.06</v>
      </c>
      <c r="R57" s="201">
        <v>0.23</v>
      </c>
      <c r="S57" s="201">
        <v>0.28000000000000003</v>
      </c>
      <c r="T57" s="201">
        <v>0</v>
      </c>
      <c r="U57" s="201">
        <v>2.4300000000000002</v>
      </c>
      <c r="V57" s="201">
        <v>0.22</v>
      </c>
      <c r="W57" s="201">
        <v>0.37</v>
      </c>
      <c r="X57" s="201">
        <v>1.57</v>
      </c>
      <c r="Y57" s="201">
        <v>0</v>
      </c>
      <c r="Z57" s="201">
        <v>1.07</v>
      </c>
      <c r="AA57" s="201">
        <v>0.96</v>
      </c>
      <c r="AB57" s="201">
        <v>0</v>
      </c>
      <c r="AC57" s="201">
        <v>17.12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31.74</v>
      </c>
      <c r="AJ57" s="201">
        <v>0</v>
      </c>
      <c r="AK57" s="201">
        <v>19.600000000000001</v>
      </c>
      <c r="AL57" s="201">
        <v>0</v>
      </c>
      <c r="AM57" s="201">
        <v>0</v>
      </c>
      <c r="AN57" s="201">
        <v>0</v>
      </c>
      <c r="AO57" s="201">
        <v>200.1</v>
      </c>
      <c r="AP57" s="201">
        <v>0</v>
      </c>
    </row>
    <row r="58" spans="1:42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0.26</v>
      </c>
      <c r="K58" s="201">
        <v>4.58</v>
      </c>
      <c r="L58" s="201">
        <v>93.92</v>
      </c>
      <c r="M58" s="201">
        <v>0.98</v>
      </c>
      <c r="N58" s="201">
        <v>1.26</v>
      </c>
      <c r="O58" s="201">
        <v>0</v>
      </c>
      <c r="P58" s="201">
        <v>1.46</v>
      </c>
      <c r="Q58" s="201">
        <v>0.06</v>
      </c>
      <c r="R58" s="201">
        <v>0.23</v>
      </c>
      <c r="S58" s="201">
        <v>0.28000000000000003</v>
      </c>
      <c r="T58" s="201">
        <v>0</v>
      </c>
      <c r="U58" s="201">
        <v>2.4300000000000002</v>
      </c>
      <c r="V58" s="201">
        <v>0.22</v>
      </c>
      <c r="W58" s="201">
        <v>0.37</v>
      </c>
      <c r="X58" s="201">
        <v>1.57</v>
      </c>
      <c r="Y58" s="201">
        <v>0</v>
      </c>
      <c r="Z58" s="201">
        <v>1.07</v>
      </c>
      <c r="AA58" s="201">
        <v>0.96</v>
      </c>
      <c r="AB58" s="201">
        <v>0</v>
      </c>
      <c r="AC58" s="201">
        <v>17.12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31.74</v>
      </c>
      <c r="AJ58" s="201">
        <v>0</v>
      </c>
      <c r="AK58" s="201">
        <v>19.600000000000001</v>
      </c>
      <c r="AL58" s="201">
        <v>0</v>
      </c>
      <c r="AM58" s="201">
        <v>0</v>
      </c>
      <c r="AN58" s="201">
        <v>0</v>
      </c>
      <c r="AO58" s="201">
        <v>200.1</v>
      </c>
      <c r="AP58" s="201">
        <v>0</v>
      </c>
    </row>
    <row r="59" spans="1:42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0.26</v>
      </c>
      <c r="K59" s="201">
        <v>4.58</v>
      </c>
      <c r="L59" s="201">
        <v>56.28</v>
      </c>
      <c r="M59" s="201">
        <v>0.98</v>
      </c>
      <c r="N59" s="201">
        <v>1.26</v>
      </c>
      <c r="O59" s="201">
        <v>0</v>
      </c>
      <c r="P59" s="201">
        <v>1.46</v>
      </c>
      <c r="Q59" s="201">
        <v>0.06</v>
      </c>
      <c r="R59" s="201">
        <v>0.23</v>
      </c>
      <c r="S59" s="201">
        <v>0.28000000000000003</v>
      </c>
      <c r="T59" s="201">
        <v>0</v>
      </c>
      <c r="U59" s="201">
        <v>2.4300000000000002</v>
      </c>
      <c r="V59" s="201">
        <v>0.22</v>
      </c>
      <c r="W59" s="201">
        <v>0.37</v>
      </c>
      <c r="X59" s="201">
        <v>1.57</v>
      </c>
      <c r="Y59" s="201">
        <v>0</v>
      </c>
      <c r="Z59" s="201">
        <v>1.07</v>
      </c>
      <c r="AA59" s="201">
        <v>0.96</v>
      </c>
      <c r="AB59" s="201">
        <v>0</v>
      </c>
      <c r="AC59" s="201">
        <v>17.12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31.74</v>
      </c>
      <c r="AJ59" s="201">
        <v>0</v>
      </c>
      <c r="AK59" s="201">
        <v>19.600000000000001</v>
      </c>
      <c r="AL59" s="201">
        <v>0</v>
      </c>
      <c r="AM59" s="201">
        <v>0</v>
      </c>
      <c r="AN59" s="201">
        <v>0</v>
      </c>
      <c r="AO59" s="201">
        <v>200.1</v>
      </c>
      <c r="AP59" s="201">
        <v>0</v>
      </c>
    </row>
    <row r="60" spans="1:42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0.26</v>
      </c>
      <c r="K60" s="201">
        <v>0.33</v>
      </c>
      <c r="L60" s="201">
        <v>20.07</v>
      </c>
      <c r="M60" s="201">
        <v>0.98</v>
      </c>
      <c r="N60" s="201">
        <v>1.26</v>
      </c>
      <c r="O60" s="201">
        <v>0</v>
      </c>
      <c r="P60" s="201">
        <v>1.46</v>
      </c>
      <c r="Q60" s="201">
        <v>0.06</v>
      </c>
      <c r="R60" s="201">
        <v>0.23</v>
      </c>
      <c r="S60" s="201">
        <v>0.28000000000000003</v>
      </c>
      <c r="T60" s="201">
        <v>0</v>
      </c>
      <c r="U60" s="201">
        <v>2.4300000000000002</v>
      </c>
      <c r="V60" s="201">
        <v>0.22</v>
      </c>
      <c r="W60" s="201">
        <v>0.37</v>
      </c>
      <c r="X60" s="201">
        <v>1.57</v>
      </c>
      <c r="Y60" s="201">
        <v>0</v>
      </c>
      <c r="Z60" s="201">
        <v>1.07</v>
      </c>
      <c r="AA60" s="201">
        <v>0.96</v>
      </c>
      <c r="AB60" s="201">
        <v>0</v>
      </c>
      <c r="AC60" s="201">
        <v>17.12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31.74</v>
      </c>
      <c r="AJ60" s="201">
        <v>0</v>
      </c>
      <c r="AK60" s="201">
        <v>3.52</v>
      </c>
      <c r="AL60" s="201">
        <v>0</v>
      </c>
      <c r="AM60" s="201">
        <v>0</v>
      </c>
      <c r="AN60" s="201">
        <v>0</v>
      </c>
      <c r="AO60" s="201">
        <v>200.1</v>
      </c>
      <c r="AP60" s="201">
        <v>0</v>
      </c>
    </row>
    <row r="61" spans="1:42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0.26</v>
      </c>
      <c r="K61" s="201">
        <v>0.33</v>
      </c>
      <c r="L61" s="201">
        <v>20.07</v>
      </c>
      <c r="M61" s="201">
        <v>0.98</v>
      </c>
      <c r="N61" s="201">
        <v>1.26</v>
      </c>
      <c r="O61" s="201">
        <v>0</v>
      </c>
      <c r="P61" s="201">
        <v>1.46</v>
      </c>
      <c r="Q61" s="201">
        <v>0.06</v>
      </c>
      <c r="R61" s="201">
        <v>0.23</v>
      </c>
      <c r="S61" s="201">
        <v>0.28000000000000003</v>
      </c>
      <c r="T61" s="201">
        <v>0</v>
      </c>
      <c r="U61" s="201">
        <v>2.4300000000000002</v>
      </c>
      <c r="V61" s="201">
        <v>0.22</v>
      </c>
      <c r="W61" s="201">
        <v>0.37</v>
      </c>
      <c r="X61" s="201">
        <v>1.57</v>
      </c>
      <c r="Y61" s="201">
        <v>0</v>
      </c>
      <c r="Z61" s="201">
        <v>1.07</v>
      </c>
      <c r="AA61" s="201">
        <v>0.96</v>
      </c>
      <c r="AB61" s="201">
        <v>0</v>
      </c>
      <c r="AC61" s="201">
        <v>17.12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31.74</v>
      </c>
      <c r="AJ61" s="201">
        <v>0</v>
      </c>
      <c r="AK61" s="201">
        <v>3.52</v>
      </c>
      <c r="AL61" s="201">
        <v>0</v>
      </c>
      <c r="AM61" s="201">
        <v>0</v>
      </c>
      <c r="AN61" s="201">
        <v>0</v>
      </c>
      <c r="AO61" s="201">
        <v>200.1</v>
      </c>
      <c r="AP61" s="201">
        <v>0</v>
      </c>
    </row>
    <row r="62" spans="1:42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0.26</v>
      </c>
      <c r="K62" s="201">
        <v>0.33</v>
      </c>
      <c r="L62" s="201">
        <v>20.07</v>
      </c>
      <c r="M62" s="201">
        <v>0.98</v>
      </c>
      <c r="N62" s="201">
        <v>1.26</v>
      </c>
      <c r="O62" s="201">
        <v>0</v>
      </c>
      <c r="P62" s="201">
        <v>1.46</v>
      </c>
      <c r="Q62" s="201">
        <v>0.06</v>
      </c>
      <c r="R62" s="201">
        <v>0.23</v>
      </c>
      <c r="S62" s="201">
        <v>0.28000000000000003</v>
      </c>
      <c r="T62" s="201">
        <v>0</v>
      </c>
      <c r="U62" s="201">
        <v>2.4300000000000002</v>
      </c>
      <c r="V62" s="201">
        <v>0.22</v>
      </c>
      <c r="W62" s="201">
        <v>0.37</v>
      </c>
      <c r="X62" s="201">
        <v>1.57</v>
      </c>
      <c r="Y62" s="201">
        <v>0</v>
      </c>
      <c r="Z62" s="201">
        <v>1.07</v>
      </c>
      <c r="AA62" s="201">
        <v>0.96</v>
      </c>
      <c r="AB62" s="201">
        <v>0</v>
      </c>
      <c r="AC62" s="201">
        <v>17.12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31.74</v>
      </c>
      <c r="AJ62" s="201">
        <v>0</v>
      </c>
      <c r="AK62" s="201">
        <v>3.52</v>
      </c>
      <c r="AL62" s="201">
        <v>0</v>
      </c>
      <c r="AM62" s="201">
        <v>0</v>
      </c>
      <c r="AN62" s="201">
        <v>0</v>
      </c>
      <c r="AO62" s="201">
        <v>200.1</v>
      </c>
      <c r="AP62" s="201">
        <v>0</v>
      </c>
    </row>
    <row r="63" spans="1:42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0.26</v>
      </c>
      <c r="K63" s="201">
        <v>0.33</v>
      </c>
      <c r="L63" s="201">
        <v>20.07</v>
      </c>
      <c r="M63" s="201">
        <v>0.98</v>
      </c>
      <c r="N63" s="201">
        <v>1.26</v>
      </c>
      <c r="O63" s="201">
        <v>0</v>
      </c>
      <c r="P63" s="201">
        <v>1.46</v>
      </c>
      <c r="Q63" s="201">
        <v>0.06</v>
      </c>
      <c r="R63" s="201">
        <v>0.23</v>
      </c>
      <c r="S63" s="201">
        <v>0.28000000000000003</v>
      </c>
      <c r="T63" s="201">
        <v>0</v>
      </c>
      <c r="U63" s="201">
        <v>2.4300000000000002</v>
      </c>
      <c r="V63" s="201">
        <v>0.22</v>
      </c>
      <c r="W63" s="201">
        <v>0.37</v>
      </c>
      <c r="X63" s="201">
        <v>1.57</v>
      </c>
      <c r="Y63" s="201">
        <v>0</v>
      </c>
      <c r="Z63" s="201">
        <v>1.07</v>
      </c>
      <c r="AA63" s="201">
        <v>0.96</v>
      </c>
      <c r="AB63" s="201">
        <v>0</v>
      </c>
      <c r="AC63" s="201">
        <v>17.12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31.74</v>
      </c>
      <c r="AJ63" s="201">
        <v>0</v>
      </c>
      <c r="AK63" s="201">
        <v>3.99</v>
      </c>
      <c r="AL63" s="201">
        <v>0</v>
      </c>
      <c r="AM63" s="201">
        <v>0</v>
      </c>
      <c r="AN63" s="201">
        <v>0</v>
      </c>
      <c r="AO63" s="201">
        <v>200.1</v>
      </c>
      <c r="AP63" s="201">
        <v>0</v>
      </c>
    </row>
    <row r="64" spans="1:42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0.26</v>
      </c>
      <c r="K64" s="201">
        <v>0.33</v>
      </c>
      <c r="L64" s="201">
        <v>20.07</v>
      </c>
      <c r="M64" s="201">
        <v>0.98</v>
      </c>
      <c r="N64" s="201">
        <v>1.26</v>
      </c>
      <c r="O64" s="201">
        <v>0</v>
      </c>
      <c r="P64" s="201">
        <v>1.46</v>
      </c>
      <c r="Q64" s="201">
        <v>0.06</v>
      </c>
      <c r="R64" s="201">
        <v>0.23</v>
      </c>
      <c r="S64" s="201">
        <v>0.28000000000000003</v>
      </c>
      <c r="T64" s="201">
        <v>0</v>
      </c>
      <c r="U64" s="201">
        <v>2.4300000000000002</v>
      </c>
      <c r="V64" s="201">
        <v>0.22</v>
      </c>
      <c r="W64" s="201">
        <v>0.37</v>
      </c>
      <c r="X64" s="201">
        <v>1.57</v>
      </c>
      <c r="Y64" s="201">
        <v>0</v>
      </c>
      <c r="Z64" s="201">
        <v>1.07</v>
      </c>
      <c r="AA64" s="201">
        <v>0.96</v>
      </c>
      <c r="AB64" s="201">
        <v>0</v>
      </c>
      <c r="AC64" s="201">
        <v>17.12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32.29</v>
      </c>
      <c r="AJ64" s="201">
        <v>0</v>
      </c>
      <c r="AK64" s="201">
        <v>4.41</v>
      </c>
      <c r="AL64" s="201">
        <v>0</v>
      </c>
      <c r="AM64" s="201">
        <v>0</v>
      </c>
      <c r="AN64" s="201">
        <v>0</v>
      </c>
      <c r="AO64" s="201">
        <v>200.1</v>
      </c>
      <c r="AP64" s="201">
        <v>0</v>
      </c>
    </row>
    <row r="65" spans="1:42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0.26</v>
      </c>
      <c r="K65" s="201">
        <v>0.33</v>
      </c>
      <c r="L65" s="201">
        <v>20.07</v>
      </c>
      <c r="M65" s="201">
        <v>0.98</v>
      </c>
      <c r="N65" s="201">
        <v>1.26</v>
      </c>
      <c r="O65" s="201">
        <v>0</v>
      </c>
      <c r="P65" s="201">
        <v>1.46</v>
      </c>
      <c r="Q65" s="201">
        <v>0.06</v>
      </c>
      <c r="R65" s="201">
        <v>0.23</v>
      </c>
      <c r="S65" s="201">
        <v>0.28000000000000003</v>
      </c>
      <c r="T65" s="201">
        <v>0</v>
      </c>
      <c r="U65" s="201">
        <v>2.4300000000000002</v>
      </c>
      <c r="V65" s="201">
        <v>0.22</v>
      </c>
      <c r="W65" s="201">
        <v>0.37</v>
      </c>
      <c r="X65" s="201">
        <v>1.57</v>
      </c>
      <c r="Y65" s="201">
        <v>0</v>
      </c>
      <c r="Z65" s="201">
        <v>1.07</v>
      </c>
      <c r="AA65" s="201">
        <v>0.96</v>
      </c>
      <c r="AB65" s="201">
        <v>0</v>
      </c>
      <c r="AC65" s="201">
        <v>17.12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32.29</v>
      </c>
      <c r="AJ65" s="201">
        <v>0</v>
      </c>
      <c r="AK65" s="201">
        <v>4.41</v>
      </c>
      <c r="AL65" s="201">
        <v>0</v>
      </c>
      <c r="AM65" s="201">
        <v>0</v>
      </c>
      <c r="AN65" s="201">
        <v>0</v>
      </c>
      <c r="AO65" s="201">
        <v>200.1</v>
      </c>
      <c r="AP65" s="201">
        <v>0</v>
      </c>
    </row>
    <row r="66" spans="1:42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0.26</v>
      </c>
      <c r="K66" s="201">
        <v>0.33</v>
      </c>
      <c r="L66" s="201">
        <v>20.07</v>
      </c>
      <c r="M66" s="201">
        <v>0.98</v>
      </c>
      <c r="N66" s="201">
        <v>1.26</v>
      </c>
      <c r="O66" s="201">
        <v>0</v>
      </c>
      <c r="P66" s="201">
        <v>1.46</v>
      </c>
      <c r="Q66" s="201">
        <v>0.06</v>
      </c>
      <c r="R66" s="201">
        <v>0.23</v>
      </c>
      <c r="S66" s="201">
        <v>0.28000000000000003</v>
      </c>
      <c r="T66" s="201">
        <v>0</v>
      </c>
      <c r="U66" s="201">
        <v>2.4300000000000002</v>
      </c>
      <c r="V66" s="201">
        <v>0.22</v>
      </c>
      <c r="W66" s="201">
        <v>0.37</v>
      </c>
      <c r="X66" s="201">
        <v>1.57</v>
      </c>
      <c r="Y66" s="201">
        <v>0</v>
      </c>
      <c r="Z66" s="201">
        <v>1.07</v>
      </c>
      <c r="AA66" s="201">
        <v>0.96</v>
      </c>
      <c r="AB66" s="201">
        <v>0</v>
      </c>
      <c r="AC66" s="201">
        <v>17.12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32.29</v>
      </c>
      <c r="AJ66" s="201">
        <v>0</v>
      </c>
      <c r="AK66" s="201">
        <v>4.41</v>
      </c>
      <c r="AL66" s="201">
        <v>0</v>
      </c>
      <c r="AM66" s="201">
        <v>0</v>
      </c>
      <c r="AN66" s="201">
        <v>0</v>
      </c>
      <c r="AO66" s="201">
        <v>200.1</v>
      </c>
      <c r="AP66" s="201">
        <v>0</v>
      </c>
    </row>
    <row r="67" spans="1:42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0.26</v>
      </c>
      <c r="K67" s="201">
        <v>0.33</v>
      </c>
      <c r="L67" s="201">
        <v>20.07</v>
      </c>
      <c r="M67" s="201">
        <v>0.98</v>
      </c>
      <c r="N67" s="201">
        <v>1.26</v>
      </c>
      <c r="O67" s="201">
        <v>0</v>
      </c>
      <c r="P67" s="201">
        <v>1.45</v>
      </c>
      <c r="Q67" s="201">
        <v>0.06</v>
      </c>
      <c r="R67" s="201">
        <v>0.23</v>
      </c>
      <c r="S67" s="201">
        <v>0.28000000000000003</v>
      </c>
      <c r="T67" s="201">
        <v>0</v>
      </c>
      <c r="U67" s="201">
        <v>2.4300000000000002</v>
      </c>
      <c r="V67" s="201">
        <v>0.22</v>
      </c>
      <c r="W67" s="201">
        <v>0.37</v>
      </c>
      <c r="X67" s="201">
        <v>1.57</v>
      </c>
      <c r="Y67" s="201">
        <v>0</v>
      </c>
      <c r="Z67" s="201">
        <v>1.07</v>
      </c>
      <c r="AA67" s="201">
        <v>0.96</v>
      </c>
      <c r="AB67" s="201">
        <v>0</v>
      </c>
      <c r="AC67" s="201">
        <v>17.12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32.29</v>
      </c>
      <c r="AJ67" s="201">
        <v>0</v>
      </c>
      <c r="AK67" s="201">
        <v>4.41</v>
      </c>
      <c r="AL67" s="201">
        <v>0</v>
      </c>
      <c r="AM67" s="201">
        <v>0</v>
      </c>
      <c r="AN67" s="201">
        <v>0</v>
      </c>
      <c r="AO67" s="201">
        <v>200.1</v>
      </c>
      <c r="AP67" s="201">
        <v>0</v>
      </c>
    </row>
    <row r="68" spans="1:42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0.26</v>
      </c>
      <c r="K68" s="201">
        <v>0.33</v>
      </c>
      <c r="L68" s="201">
        <v>20.07</v>
      </c>
      <c r="M68" s="201">
        <v>0.98</v>
      </c>
      <c r="N68" s="201">
        <v>1.26</v>
      </c>
      <c r="O68" s="201">
        <v>0</v>
      </c>
      <c r="P68" s="201">
        <v>1.45</v>
      </c>
      <c r="Q68" s="201">
        <v>0.06</v>
      </c>
      <c r="R68" s="201">
        <v>0.23</v>
      </c>
      <c r="S68" s="201">
        <v>0.28000000000000003</v>
      </c>
      <c r="T68" s="201">
        <v>0</v>
      </c>
      <c r="U68" s="201">
        <v>2.4300000000000002</v>
      </c>
      <c r="V68" s="201">
        <v>0.22</v>
      </c>
      <c r="W68" s="201">
        <v>0.37</v>
      </c>
      <c r="X68" s="201">
        <v>1.57</v>
      </c>
      <c r="Y68" s="201">
        <v>0</v>
      </c>
      <c r="Z68" s="201">
        <v>1.07</v>
      </c>
      <c r="AA68" s="201">
        <v>0.96</v>
      </c>
      <c r="AB68" s="201">
        <v>0</v>
      </c>
      <c r="AC68" s="201">
        <v>17.12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32.29</v>
      </c>
      <c r="AJ68" s="201">
        <v>0</v>
      </c>
      <c r="AK68" s="201">
        <v>4.41</v>
      </c>
      <c r="AL68" s="201">
        <v>0</v>
      </c>
      <c r="AM68" s="201">
        <v>0</v>
      </c>
      <c r="AN68" s="201">
        <v>0</v>
      </c>
      <c r="AO68" s="201">
        <v>200.1</v>
      </c>
      <c r="AP68" s="201">
        <v>0</v>
      </c>
    </row>
    <row r="69" spans="1:42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0.26</v>
      </c>
      <c r="K69" s="201">
        <v>0.33</v>
      </c>
      <c r="L69" s="201">
        <v>20.07</v>
      </c>
      <c r="M69" s="201">
        <v>0.98</v>
      </c>
      <c r="N69" s="201">
        <v>1.26</v>
      </c>
      <c r="O69" s="201">
        <v>0</v>
      </c>
      <c r="P69" s="201">
        <v>1.45</v>
      </c>
      <c r="Q69" s="201">
        <v>0.06</v>
      </c>
      <c r="R69" s="201">
        <v>0.23</v>
      </c>
      <c r="S69" s="201">
        <v>0.28000000000000003</v>
      </c>
      <c r="T69" s="201">
        <v>0</v>
      </c>
      <c r="U69" s="201">
        <v>2.4300000000000002</v>
      </c>
      <c r="V69" s="201">
        <v>0.22</v>
      </c>
      <c r="W69" s="201">
        <v>0.37</v>
      </c>
      <c r="X69" s="201">
        <v>1.57</v>
      </c>
      <c r="Y69" s="201">
        <v>0</v>
      </c>
      <c r="Z69" s="201">
        <v>1.07</v>
      </c>
      <c r="AA69" s="201">
        <v>0.96</v>
      </c>
      <c r="AB69" s="201">
        <v>0</v>
      </c>
      <c r="AC69" s="201">
        <v>17.12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32.29</v>
      </c>
      <c r="AJ69" s="201">
        <v>0</v>
      </c>
      <c r="AK69" s="201">
        <v>4.41</v>
      </c>
      <c r="AL69" s="201">
        <v>0</v>
      </c>
      <c r="AM69" s="201">
        <v>0</v>
      </c>
      <c r="AN69" s="201">
        <v>0</v>
      </c>
      <c r="AO69" s="201">
        <v>200.1</v>
      </c>
      <c r="AP69" s="201">
        <v>0</v>
      </c>
    </row>
    <row r="70" spans="1:42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0.26</v>
      </c>
      <c r="K70" s="201">
        <v>0.33</v>
      </c>
      <c r="L70" s="201">
        <v>20.07</v>
      </c>
      <c r="M70" s="201">
        <v>0.98</v>
      </c>
      <c r="N70" s="201">
        <v>1.26</v>
      </c>
      <c r="O70" s="201">
        <v>0</v>
      </c>
      <c r="P70" s="201">
        <v>1.45</v>
      </c>
      <c r="Q70" s="201">
        <v>0.06</v>
      </c>
      <c r="R70" s="201">
        <v>0.23</v>
      </c>
      <c r="S70" s="201">
        <v>0.28000000000000003</v>
      </c>
      <c r="T70" s="201">
        <v>0</v>
      </c>
      <c r="U70" s="201">
        <v>2.4300000000000002</v>
      </c>
      <c r="V70" s="201">
        <v>0.22</v>
      </c>
      <c r="W70" s="201">
        <v>0.37</v>
      </c>
      <c r="X70" s="201">
        <v>1.57</v>
      </c>
      <c r="Y70" s="201">
        <v>0</v>
      </c>
      <c r="Z70" s="201">
        <v>1.07</v>
      </c>
      <c r="AA70" s="201">
        <v>0.96</v>
      </c>
      <c r="AB70" s="201">
        <v>0</v>
      </c>
      <c r="AC70" s="201">
        <v>17.12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32.29</v>
      </c>
      <c r="AJ70" s="201">
        <v>0</v>
      </c>
      <c r="AK70" s="201">
        <v>4.41</v>
      </c>
      <c r="AL70" s="201">
        <v>0</v>
      </c>
      <c r="AM70" s="201">
        <v>0</v>
      </c>
      <c r="AN70" s="201">
        <v>0</v>
      </c>
      <c r="AO70" s="201">
        <v>200.1</v>
      </c>
      <c r="AP70" s="201">
        <v>0</v>
      </c>
    </row>
    <row r="71" spans="1:42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0.26</v>
      </c>
      <c r="K71" s="201">
        <v>0.33</v>
      </c>
      <c r="L71" s="201">
        <v>20.07</v>
      </c>
      <c r="M71" s="201">
        <v>0.98</v>
      </c>
      <c r="N71" s="201">
        <v>1.26</v>
      </c>
      <c r="O71" s="201">
        <v>0</v>
      </c>
      <c r="P71" s="201">
        <v>1.45</v>
      </c>
      <c r="Q71" s="201">
        <v>0.06</v>
      </c>
      <c r="R71" s="201">
        <v>0.23</v>
      </c>
      <c r="S71" s="201">
        <v>0.28000000000000003</v>
      </c>
      <c r="T71" s="201">
        <v>0</v>
      </c>
      <c r="U71" s="201">
        <v>2.4300000000000002</v>
      </c>
      <c r="V71" s="201">
        <v>0.22</v>
      </c>
      <c r="W71" s="201">
        <v>0.37</v>
      </c>
      <c r="X71" s="201">
        <v>1.57</v>
      </c>
      <c r="Y71" s="201">
        <v>0</v>
      </c>
      <c r="Z71" s="201">
        <v>1.07</v>
      </c>
      <c r="AA71" s="201">
        <v>0.96</v>
      </c>
      <c r="AB71" s="201">
        <v>0</v>
      </c>
      <c r="AC71" s="201">
        <v>17.12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31.74</v>
      </c>
      <c r="AJ71" s="201">
        <v>0</v>
      </c>
      <c r="AK71" s="201">
        <v>3.31</v>
      </c>
      <c r="AL71" s="201">
        <v>0</v>
      </c>
      <c r="AM71" s="201">
        <v>0</v>
      </c>
      <c r="AN71" s="201">
        <v>0</v>
      </c>
      <c r="AO71" s="201">
        <v>200.1</v>
      </c>
      <c r="AP71" s="201">
        <v>0</v>
      </c>
    </row>
    <row r="72" spans="1:42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0.26</v>
      </c>
      <c r="K72" s="201">
        <v>0.33</v>
      </c>
      <c r="L72" s="201">
        <v>20.07</v>
      </c>
      <c r="M72" s="201">
        <v>0.98</v>
      </c>
      <c r="N72" s="201">
        <v>1.26</v>
      </c>
      <c r="O72" s="201">
        <v>0</v>
      </c>
      <c r="P72" s="201">
        <v>1.45</v>
      </c>
      <c r="Q72" s="201">
        <v>0.06</v>
      </c>
      <c r="R72" s="201">
        <v>0.23</v>
      </c>
      <c r="S72" s="201">
        <v>0.28000000000000003</v>
      </c>
      <c r="T72" s="201">
        <v>0</v>
      </c>
      <c r="U72" s="201">
        <v>2.4300000000000002</v>
      </c>
      <c r="V72" s="201">
        <v>0.22</v>
      </c>
      <c r="W72" s="201">
        <v>0.37</v>
      </c>
      <c r="X72" s="201">
        <v>1.57</v>
      </c>
      <c r="Y72" s="201">
        <v>0</v>
      </c>
      <c r="Z72" s="201">
        <v>1.07</v>
      </c>
      <c r="AA72" s="201">
        <v>0.96</v>
      </c>
      <c r="AB72" s="201">
        <v>0</v>
      </c>
      <c r="AC72" s="201">
        <v>16.14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31.74</v>
      </c>
      <c r="AJ72" s="201">
        <v>0</v>
      </c>
      <c r="AK72" s="201">
        <v>3.31</v>
      </c>
      <c r="AL72" s="201">
        <v>0</v>
      </c>
      <c r="AM72" s="201">
        <v>0</v>
      </c>
      <c r="AN72" s="201">
        <v>0</v>
      </c>
      <c r="AO72" s="201">
        <v>200.1</v>
      </c>
      <c r="AP72" s="201">
        <v>0</v>
      </c>
    </row>
    <row r="73" spans="1:42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0.26</v>
      </c>
      <c r="K73" s="201">
        <v>0.33</v>
      </c>
      <c r="L73" s="201">
        <v>20.07</v>
      </c>
      <c r="M73" s="201">
        <v>0.98</v>
      </c>
      <c r="N73" s="201">
        <v>1.26</v>
      </c>
      <c r="O73" s="201">
        <v>0</v>
      </c>
      <c r="P73" s="201">
        <v>1.45</v>
      </c>
      <c r="Q73" s="201">
        <v>0.06</v>
      </c>
      <c r="R73" s="201">
        <v>0.23</v>
      </c>
      <c r="S73" s="201">
        <v>0.28000000000000003</v>
      </c>
      <c r="T73" s="201">
        <v>0</v>
      </c>
      <c r="U73" s="201">
        <v>2.4300000000000002</v>
      </c>
      <c r="V73" s="201">
        <v>0.22</v>
      </c>
      <c r="W73" s="201">
        <v>0.37</v>
      </c>
      <c r="X73" s="201">
        <v>1.57</v>
      </c>
      <c r="Y73" s="201">
        <v>0</v>
      </c>
      <c r="Z73" s="201">
        <v>1.07</v>
      </c>
      <c r="AA73" s="201">
        <v>0.96</v>
      </c>
      <c r="AB73" s="201">
        <v>0</v>
      </c>
      <c r="AC73" s="201">
        <v>16.14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31</v>
      </c>
      <c r="AJ73" s="201">
        <v>0</v>
      </c>
      <c r="AK73" s="201">
        <v>3.31</v>
      </c>
      <c r="AL73" s="201">
        <v>0</v>
      </c>
      <c r="AM73" s="201">
        <v>0</v>
      </c>
      <c r="AN73" s="201">
        <v>0</v>
      </c>
      <c r="AO73" s="201">
        <v>200.1</v>
      </c>
      <c r="AP73" s="201">
        <v>0</v>
      </c>
    </row>
    <row r="74" spans="1:42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0.26</v>
      </c>
      <c r="K74" s="201">
        <v>0.33</v>
      </c>
      <c r="L74" s="201">
        <v>20.07</v>
      </c>
      <c r="M74" s="201">
        <v>0.98</v>
      </c>
      <c r="N74" s="201">
        <v>1.26</v>
      </c>
      <c r="O74" s="201">
        <v>0</v>
      </c>
      <c r="P74" s="201">
        <v>1.45</v>
      </c>
      <c r="Q74" s="201">
        <v>0.06</v>
      </c>
      <c r="R74" s="201">
        <v>0.23</v>
      </c>
      <c r="S74" s="201">
        <v>0.28000000000000003</v>
      </c>
      <c r="T74" s="201">
        <v>0</v>
      </c>
      <c r="U74" s="201">
        <v>2.4300000000000002</v>
      </c>
      <c r="V74" s="201">
        <v>0.22</v>
      </c>
      <c r="W74" s="201">
        <v>0.37</v>
      </c>
      <c r="X74" s="201">
        <v>1.57</v>
      </c>
      <c r="Y74" s="201">
        <v>0</v>
      </c>
      <c r="Z74" s="201">
        <v>1.07</v>
      </c>
      <c r="AA74" s="201">
        <v>0.96</v>
      </c>
      <c r="AB74" s="201">
        <v>0</v>
      </c>
      <c r="AC74" s="201">
        <v>16.14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29.53</v>
      </c>
      <c r="AJ74" s="201">
        <v>0</v>
      </c>
      <c r="AK74" s="201">
        <v>3.31</v>
      </c>
      <c r="AL74" s="201">
        <v>0</v>
      </c>
      <c r="AM74" s="201">
        <v>0</v>
      </c>
      <c r="AN74" s="201">
        <v>0</v>
      </c>
      <c r="AO74" s="201">
        <v>200.1</v>
      </c>
      <c r="AP74" s="201">
        <v>0</v>
      </c>
    </row>
    <row r="75" spans="1:42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15.13</v>
      </c>
      <c r="K75" s="201">
        <v>7.46</v>
      </c>
      <c r="L75" s="201">
        <v>123.82</v>
      </c>
      <c r="M75" s="201">
        <v>0.98</v>
      </c>
      <c r="N75" s="201">
        <v>1.26</v>
      </c>
      <c r="O75" s="201">
        <v>0</v>
      </c>
      <c r="P75" s="201">
        <v>1.45</v>
      </c>
      <c r="Q75" s="201">
        <v>0.06</v>
      </c>
      <c r="R75" s="201">
        <v>0.23</v>
      </c>
      <c r="S75" s="201">
        <v>0.28000000000000003</v>
      </c>
      <c r="T75" s="201">
        <v>0</v>
      </c>
      <c r="U75" s="201">
        <v>2.4300000000000002</v>
      </c>
      <c r="V75" s="201">
        <v>0.22</v>
      </c>
      <c r="W75" s="201">
        <v>0.37</v>
      </c>
      <c r="X75" s="201">
        <v>1.57</v>
      </c>
      <c r="Y75" s="201">
        <v>0</v>
      </c>
      <c r="Z75" s="201">
        <v>1.07</v>
      </c>
      <c r="AA75" s="201">
        <v>0.96</v>
      </c>
      <c r="AB75" s="201">
        <v>0</v>
      </c>
      <c r="AC75" s="201">
        <v>16.14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29.53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204.45</v>
      </c>
      <c r="AP75" s="201">
        <v>0</v>
      </c>
    </row>
    <row r="76" spans="1:42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15.13</v>
      </c>
      <c r="K76" s="201">
        <v>7.48</v>
      </c>
      <c r="L76" s="201">
        <v>144.12</v>
      </c>
      <c r="M76" s="201">
        <v>0.98</v>
      </c>
      <c r="N76" s="201">
        <v>1.26</v>
      </c>
      <c r="O76" s="201">
        <v>0</v>
      </c>
      <c r="P76" s="201">
        <v>1.45</v>
      </c>
      <c r="Q76" s="201">
        <v>0.06</v>
      </c>
      <c r="R76" s="201">
        <v>0.23</v>
      </c>
      <c r="S76" s="201">
        <v>0.28000000000000003</v>
      </c>
      <c r="T76" s="201">
        <v>0</v>
      </c>
      <c r="U76" s="201">
        <v>2.4300000000000002</v>
      </c>
      <c r="V76" s="201">
        <v>0.22</v>
      </c>
      <c r="W76" s="201">
        <v>0.37</v>
      </c>
      <c r="X76" s="201">
        <v>1.57</v>
      </c>
      <c r="Y76" s="201">
        <v>0</v>
      </c>
      <c r="Z76" s="201">
        <v>1.07</v>
      </c>
      <c r="AA76" s="201">
        <v>0.96</v>
      </c>
      <c r="AB76" s="201">
        <v>0</v>
      </c>
      <c r="AC76" s="201">
        <v>16.14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29.53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204.45</v>
      </c>
      <c r="AP76" s="201">
        <v>0</v>
      </c>
    </row>
    <row r="77" spans="1:42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15.13</v>
      </c>
      <c r="K77" s="201">
        <v>7.48</v>
      </c>
      <c r="L77" s="201">
        <v>202.56</v>
      </c>
      <c r="M77" s="201">
        <v>0.98</v>
      </c>
      <c r="N77" s="201">
        <v>1.26</v>
      </c>
      <c r="O77" s="201">
        <v>0</v>
      </c>
      <c r="P77" s="201">
        <v>1.45</v>
      </c>
      <c r="Q77" s="201">
        <v>0</v>
      </c>
      <c r="R77" s="201">
        <v>0</v>
      </c>
      <c r="S77" s="201">
        <v>0</v>
      </c>
      <c r="T77" s="201">
        <v>0</v>
      </c>
      <c r="U77" s="201">
        <v>2.4300000000000002</v>
      </c>
      <c r="V77" s="201">
        <v>0</v>
      </c>
      <c r="W77" s="201">
        <v>0</v>
      </c>
      <c r="X77" s="201">
        <v>0</v>
      </c>
      <c r="Y77" s="201">
        <v>0</v>
      </c>
      <c r="Z77" s="201">
        <v>0.6</v>
      </c>
      <c r="AA77" s="201">
        <v>0.55000000000000004</v>
      </c>
      <c r="AB77" s="201">
        <v>0</v>
      </c>
      <c r="AC77" s="201">
        <v>13.92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28.24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204.45</v>
      </c>
      <c r="AP77" s="201">
        <v>0</v>
      </c>
    </row>
    <row r="78" spans="1:42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15.13</v>
      </c>
      <c r="K78" s="201">
        <v>7.48</v>
      </c>
      <c r="L78" s="201">
        <v>202.56</v>
      </c>
      <c r="M78" s="201">
        <v>0.98</v>
      </c>
      <c r="N78" s="201">
        <v>1.26</v>
      </c>
      <c r="O78" s="201">
        <v>0</v>
      </c>
      <c r="P78" s="201">
        <v>1.45</v>
      </c>
      <c r="Q78" s="201">
        <v>0</v>
      </c>
      <c r="R78" s="201">
        <v>0</v>
      </c>
      <c r="S78" s="201">
        <v>0</v>
      </c>
      <c r="T78" s="201">
        <v>0</v>
      </c>
      <c r="U78" s="201">
        <v>2.4300000000000002</v>
      </c>
      <c r="V78" s="201">
        <v>0</v>
      </c>
      <c r="W78" s="201">
        <v>0</v>
      </c>
      <c r="X78" s="201">
        <v>0</v>
      </c>
      <c r="Y78" s="201">
        <v>0</v>
      </c>
      <c r="Z78" s="201">
        <v>0.6</v>
      </c>
      <c r="AA78" s="201">
        <v>0.55000000000000004</v>
      </c>
      <c r="AB78" s="201">
        <v>0</v>
      </c>
      <c r="AC78" s="201">
        <v>13.92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28.24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204.45</v>
      </c>
      <c r="AP78" s="201">
        <v>0</v>
      </c>
    </row>
    <row r="79" spans="1:42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15.13</v>
      </c>
      <c r="K79" s="201">
        <v>7.48</v>
      </c>
      <c r="L79" s="201">
        <v>211.69</v>
      </c>
      <c r="M79" s="201">
        <v>0.98</v>
      </c>
      <c r="N79" s="201">
        <v>1.26</v>
      </c>
      <c r="O79" s="201">
        <v>0</v>
      </c>
      <c r="P79" s="201">
        <v>1.45</v>
      </c>
      <c r="Q79" s="201">
        <v>0</v>
      </c>
      <c r="R79" s="201">
        <v>0.23</v>
      </c>
      <c r="S79" s="201">
        <v>0.28000000000000003</v>
      </c>
      <c r="T79" s="201">
        <v>0</v>
      </c>
      <c r="U79" s="201">
        <v>2.4300000000000002</v>
      </c>
      <c r="V79" s="201">
        <v>0.22</v>
      </c>
      <c r="W79" s="201">
        <v>0.37</v>
      </c>
      <c r="X79" s="201">
        <v>1.57</v>
      </c>
      <c r="Y79" s="201">
        <v>0</v>
      </c>
      <c r="Z79" s="201">
        <v>0.6</v>
      </c>
      <c r="AA79" s="201">
        <v>0.55000000000000004</v>
      </c>
      <c r="AB79" s="201">
        <v>0</v>
      </c>
      <c r="AC79" s="201">
        <v>13.92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28.24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204.45</v>
      </c>
      <c r="AP79" s="201">
        <v>0</v>
      </c>
    </row>
    <row r="80" spans="1:42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15.13</v>
      </c>
      <c r="K80" s="201">
        <v>7.48</v>
      </c>
      <c r="L80" s="201">
        <v>211.69</v>
      </c>
      <c r="M80" s="201">
        <v>0.98</v>
      </c>
      <c r="N80" s="201">
        <v>1.26</v>
      </c>
      <c r="O80" s="201">
        <v>0</v>
      </c>
      <c r="P80" s="201">
        <v>1.45</v>
      </c>
      <c r="Q80" s="201">
        <v>0</v>
      </c>
      <c r="R80" s="201">
        <v>0.23</v>
      </c>
      <c r="S80" s="201">
        <v>0.28000000000000003</v>
      </c>
      <c r="T80" s="201">
        <v>0</v>
      </c>
      <c r="U80" s="201">
        <v>2.4300000000000002</v>
      </c>
      <c r="V80" s="201">
        <v>0.22</v>
      </c>
      <c r="W80" s="201">
        <v>0.37</v>
      </c>
      <c r="X80" s="201">
        <v>1.57</v>
      </c>
      <c r="Y80" s="201">
        <v>0</v>
      </c>
      <c r="Z80" s="201">
        <v>0.6</v>
      </c>
      <c r="AA80" s="201">
        <v>0.55000000000000004</v>
      </c>
      <c r="AB80" s="201">
        <v>0</v>
      </c>
      <c r="AC80" s="201">
        <v>13.92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28.24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204.45</v>
      </c>
      <c r="AP80" s="201">
        <v>0</v>
      </c>
    </row>
    <row r="81" spans="1:42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15.13</v>
      </c>
      <c r="K81" s="201">
        <v>7.48</v>
      </c>
      <c r="L81" s="201">
        <v>240.65</v>
      </c>
      <c r="M81" s="201">
        <v>0.98</v>
      </c>
      <c r="N81" s="201">
        <v>1.26</v>
      </c>
      <c r="O81" s="201">
        <v>0</v>
      </c>
      <c r="P81" s="201">
        <v>1.45</v>
      </c>
      <c r="Q81" s="201">
        <v>0</v>
      </c>
      <c r="R81" s="201">
        <v>0.23</v>
      </c>
      <c r="S81" s="201">
        <v>0.28000000000000003</v>
      </c>
      <c r="T81" s="201">
        <v>0</v>
      </c>
      <c r="U81" s="201">
        <v>2.4300000000000002</v>
      </c>
      <c r="V81" s="201">
        <v>0.22</v>
      </c>
      <c r="W81" s="201">
        <v>0.37</v>
      </c>
      <c r="X81" s="201">
        <v>1.57</v>
      </c>
      <c r="Y81" s="201">
        <v>0</v>
      </c>
      <c r="Z81" s="201">
        <v>1.35</v>
      </c>
      <c r="AA81" s="201">
        <v>0.96</v>
      </c>
      <c r="AB81" s="201">
        <v>0</v>
      </c>
      <c r="AC81" s="201">
        <v>13.92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28.24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204.45</v>
      </c>
      <c r="AP81" s="201">
        <v>0</v>
      </c>
    </row>
    <row r="82" spans="1:42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15.13</v>
      </c>
      <c r="K82" s="201">
        <v>7.48</v>
      </c>
      <c r="L82" s="201">
        <v>269.60000000000002</v>
      </c>
      <c r="M82" s="201">
        <v>0.98</v>
      </c>
      <c r="N82" s="201">
        <v>1.26</v>
      </c>
      <c r="O82" s="201">
        <v>0</v>
      </c>
      <c r="P82" s="201">
        <v>1.45</v>
      </c>
      <c r="Q82" s="201">
        <v>0</v>
      </c>
      <c r="R82" s="201">
        <v>0.23</v>
      </c>
      <c r="S82" s="201">
        <v>0.28000000000000003</v>
      </c>
      <c r="T82" s="201">
        <v>0</v>
      </c>
      <c r="U82" s="201">
        <v>2.4300000000000002</v>
      </c>
      <c r="V82" s="201">
        <v>0.22</v>
      </c>
      <c r="W82" s="201">
        <v>0.37</v>
      </c>
      <c r="X82" s="201">
        <v>1.57</v>
      </c>
      <c r="Y82" s="201">
        <v>0</v>
      </c>
      <c r="Z82" s="201">
        <v>1.35</v>
      </c>
      <c r="AA82" s="201">
        <v>0.96</v>
      </c>
      <c r="AB82" s="201">
        <v>0</v>
      </c>
      <c r="AC82" s="201">
        <v>13.92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28.24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204.45</v>
      </c>
      <c r="AP82" s="201">
        <v>0</v>
      </c>
    </row>
    <row r="83" spans="1:42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15.13</v>
      </c>
      <c r="K83" s="201">
        <v>7.48</v>
      </c>
      <c r="L83" s="201">
        <v>269.60000000000002</v>
      </c>
      <c r="M83" s="201">
        <v>0.98</v>
      </c>
      <c r="N83" s="201">
        <v>1.26</v>
      </c>
      <c r="O83" s="201">
        <v>0</v>
      </c>
      <c r="P83" s="201">
        <v>1.45</v>
      </c>
      <c r="Q83" s="201">
        <v>0</v>
      </c>
      <c r="R83" s="201">
        <v>0.23</v>
      </c>
      <c r="S83" s="201">
        <v>0.28000000000000003</v>
      </c>
      <c r="T83" s="201">
        <v>0</v>
      </c>
      <c r="U83" s="201">
        <v>2.4300000000000002</v>
      </c>
      <c r="V83" s="201">
        <v>0.22</v>
      </c>
      <c r="W83" s="201">
        <v>0.37</v>
      </c>
      <c r="X83" s="201">
        <v>1.57</v>
      </c>
      <c r="Y83" s="201">
        <v>0</v>
      </c>
      <c r="Z83" s="201">
        <v>1.35</v>
      </c>
      <c r="AA83" s="201">
        <v>0.96</v>
      </c>
      <c r="AB83" s="201">
        <v>0</v>
      </c>
      <c r="AC83" s="201">
        <v>13.92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28.24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204.45</v>
      </c>
      <c r="AP83" s="201">
        <v>0</v>
      </c>
    </row>
    <row r="84" spans="1:42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15.13</v>
      </c>
      <c r="K84" s="201">
        <v>7.48</v>
      </c>
      <c r="L84" s="201">
        <v>269.60000000000002</v>
      </c>
      <c r="M84" s="201">
        <v>0.98</v>
      </c>
      <c r="N84" s="201">
        <v>1.26</v>
      </c>
      <c r="O84" s="201">
        <v>0</v>
      </c>
      <c r="P84" s="201">
        <v>1.45</v>
      </c>
      <c r="Q84" s="201">
        <v>0</v>
      </c>
      <c r="R84" s="201">
        <v>0.23</v>
      </c>
      <c r="S84" s="201">
        <v>0.28000000000000003</v>
      </c>
      <c r="T84" s="201">
        <v>0</v>
      </c>
      <c r="U84" s="201">
        <v>2.4300000000000002</v>
      </c>
      <c r="V84" s="201">
        <v>0.22</v>
      </c>
      <c r="W84" s="201">
        <v>0.37</v>
      </c>
      <c r="X84" s="201">
        <v>1.57</v>
      </c>
      <c r="Y84" s="201">
        <v>0</v>
      </c>
      <c r="Z84" s="201">
        <v>1.35</v>
      </c>
      <c r="AA84" s="201">
        <v>0.96</v>
      </c>
      <c r="AB84" s="201">
        <v>0</v>
      </c>
      <c r="AC84" s="201">
        <v>13.92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28.24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204.45</v>
      </c>
      <c r="AP84" s="201">
        <v>0</v>
      </c>
    </row>
    <row r="85" spans="1:42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15.13</v>
      </c>
      <c r="K85" s="201">
        <v>7.48</v>
      </c>
      <c r="L85" s="201">
        <v>269.60000000000002</v>
      </c>
      <c r="M85" s="201">
        <v>0.98</v>
      </c>
      <c r="N85" s="201">
        <v>1.26</v>
      </c>
      <c r="O85" s="201">
        <v>0</v>
      </c>
      <c r="P85" s="201">
        <v>1.45</v>
      </c>
      <c r="Q85" s="201">
        <v>0</v>
      </c>
      <c r="R85" s="201">
        <v>0.23</v>
      </c>
      <c r="S85" s="201">
        <v>0.28000000000000003</v>
      </c>
      <c r="T85" s="201">
        <v>0</v>
      </c>
      <c r="U85" s="201">
        <v>2.4300000000000002</v>
      </c>
      <c r="V85" s="201">
        <v>0.22</v>
      </c>
      <c r="W85" s="201">
        <v>0.37</v>
      </c>
      <c r="X85" s="201">
        <v>1.57</v>
      </c>
      <c r="Y85" s="201">
        <v>0</v>
      </c>
      <c r="Z85" s="201">
        <v>1.35</v>
      </c>
      <c r="AA85" s="201">
        <v>0.96</v>
      </c>
      <c r="AB85" s="201">
        <v>0</v>
      </c>
      <c r="AC85" s="201">
        <v>13.92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28.24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204.45</v>
      </c>
      <c r="AP85" s="201">
        <v>0</v>
      </c>
    </row>
    <row r="86" spans="1:42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15.13</v>
      </c>
      <c r="K86" s="201">
        <v>7.48</v>
      </c>
      <c r="L86" s="201">
        <v>269.60000000000002</v>
      </c>
      <c r="M86" s="201">
        <v>0.98</v>
      </c>
      <c r="N86" s="201">
        <v>1.26</v>
      </c>
      <c r="O86" s="201">
        <v>0</v>
      </c>
      <c r="P86" s="201">
        <v>1.45</v>
      </c>
      <c r="Q86" s="201">
        <v>0</v>
      </c>
      <c r="R86" s="201">
        <v>0.23</v>
      </c>
      <c r="S86" s="201">
        <v>0.28000000000000003</v>
      </c>
      <c r="T86" s="201">
        <v>0</v>
      </c>
      <c r="U86" s="201">
        <v>2.4300000000000002</v>
      </c>
      <c r="V86" s="201">
        <v>0.22</v>
      </c>
      <c r="W86" s="201">
        <v>0.37</v>
      </c>
      <c r="X86" s="201">
        <v>1.57</v>
      </c>
      <c r="Y86" s="201">
        <v>0</v>
      </c>
      <c r="Z86" s="201">
        <v>1.35</v>
      </c>
      <c r="AA86" s="201">
        <v>0.96</v>
      </c>
      <c r="AB86" s="201">
        <v>0</v>
      </c>
      <c r="AC86" s="201">
        <v>13.92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28.24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204.45</v>
      </c>
      <c r="AP86" s="201">
        <v>0</v>
      </c>
    </row>
    <row r="87" spans="1:42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15.13</v>
      </c>
      <c r="K87" s="201">
        <v>7.48</v>
      </c>
      <c r="L87" s="201">
        <v>269.60000000000002</v>
      </c>
      <c r="M87" s="201">
        <v>0.98</v>
      </c>
      <c r="N87" s="201">
        <v>1.26</v>
      </c>
      <c r="O87" s="201">
        <v>0</v>
      </c>
      <c r="P87" s="201">
        <v>1.45</v>
      </c>
      <c r="Q87" s="201">
        <v>0</v>
      </c>
      <c r="R87" s="201">
        <v>0.23</v>
      </c>
      <c r="S87" s="201">
        <v>0.28000000000000003</v>
      </c>
      <c r="T87" s="201">
        <v>0</v>
      </c>
      <c r="U87" s="201">
        <v>2.4300000000000002</v>
      </c>
      <c r="V87" s="201">
        <v>0.22</v>
      </c>
      <c r="W87" s="201">
        <v>0.37</v>
      </c>
      <c r="X87" s="201">
        <v>1.57</v>
      </c>
      <c r="Y87" s="201">
        <v>0</v>
      </c>
      <c r="Z87" s="201">
        <v>1.35</v>
      </c>
      <c r="AA87" s="201">
        <v>0.96</v>
      </c>
      <c r="AB87" s="201">
        <v>0</v>
      </c>
      <c r="AC87" s="201">
        <v>13.92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28.24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204.45</v>
      </c>
      <c r="AP87" s="201">
        <v>0</v>
      </c>
    </row>
    <row r="88" spans="1:42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15.13</v>
      </c>
      <c r="K88" s="201">
        <v>7.48</v>
      </c>
      <c r="L88" s="201">
        <v>269.60000000000002</v>
      </c>
      <c r="M88" s="201">
        <v>0.98</v>
      </c>
      <c r="N88" s="201">
        <v>1.26</v>
      </c>
      <c r="O88" s="201">
        <v>0</v>
      </c>
      <c r="P88" s="201">
        <v>1.45</v>
      </c>
      <c r="Q88" s="201">
        <v>0</v>
      </c>
      <c r="R88" s="201">
        <v>0.23</v>
      </c>
      <c r="S88" s="201">
        <v>0.28000000000000003</v>
      </c>
      <c r="T88" s="201">
        <v>0</v>
      </c>
      <c r="U88" s="201">
        <v>2.4300000000000002</v>
      </c>
      <c r="V88" s="201">
        <v>0.22</v>
      </c>
      <c r="W88" s="201">
        <v>0.37</v>
      </c>
      <c r="X88" s="201">
        <v>1.57</v>
      </c>
      <c r="Y88" s="201">
        <v>0</v>
      </c>
      <c r="Z88" s="201">
        <v>1.35</v>
      </c>
      <c r="AA88" s="201">
        <v>0.96</v>
      </c>
      <c r="AB88" s="201">
        <v>0</v>
      </c>
      <c r="AC88" s="201">
        <v>13.92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28.24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204.45</v>
      </c>
      <c r="AP88" s="201">
        <v>0</v>
      </c>
    </row>
    <row r="89" spans="1:42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15.13</v>
      </c>
      <c r="K89" s="201">
        <v>7.48</v>
      </c>
      <c r="L89" s="201">
        <v>221.34</v>
      </c>
      <c r="M89" s="201">
        <v>0.98</v>
      </c>
      <c r="N89" s="201">
        <v>1.26</v>
      </c>
      <c r="O89" s="201">
        <v>0</v>
      </c>
      <c r="P89" s="201">
        <v>1.45</v>
      </c>
      <c r="Q89" s="201">
        <v>0</v>
      </c>
      <c r="R89" s="201">
        <v>0.23</v>
      </c>
      <c r="S89" s="201">
        <v>0.28000000000000003</v>
      </c>
      <c r="T89" s="201">
        <v>0</v>
      </c>
      <c r="U89" s="201">
        <v>2.4300000000000002</v>
      </c>
      <c r="V89" s="201">
        <v>0.22</v>
      </c>
      <c r="W89" s="201">
        <v>0.37</v>
      </c>
      <c r="X89" s="201">
        <v>1.57</v>
      </c>
      <c r="Y89" s="201">
        <v>0</v>
      </c>
      <c r="Z89" s="201">
        <v>1.35</v>
      </c>
      <c r="AA89" s="201">
        <v>0.96</v>
      </c>
      <c r="AB89" s="201">
        <v>0</v>
      </c>
      <c r="AC89" s="201">
        <v>16.39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29.21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204.45</v>
      </c>
      <c r="AP89" s="201">
        <v>0</v>
      </c>
    </row>
    <row r="90" spans="1:42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15.13</v>
      </c>
      <c r="K90" s="201">
        <v>7.48</v>
      </c>
      <c r="L90" s="201">
        <v>221.34</v>
      </c>
      <c r="M90" s="201">
        <v>0.98</v>
      </c>
      <c r="N90" s="201">
        <v>1.26</v>
      </c>
      <c r="O90" s="201">
        <v>0</v>
      </c>
      <c r="P90" s="201">
        <v>1.45</v>
      </c>
      <c r="Q90" s="201">
        <v>0</v>
      </c>
      <c r="R90" s="201">
        <v>0.23</v>
      </c>
      <c r="S90" s="201">
        <v>0.28000000000000003</v>
      </c>
      <c r="T90" s="201">
        <v>0</v>
      </c>
      <c r="U90" s="201">
        <v>2.4300000000000002</v>
      </c>
      <c r="V90" s="201">
        <v>0.22</v>
      </c>
      <c r="W90" s="201">
        <v>0.37</v>
      </c>
      <c r="X90" s="201">
        <v>1.57</v>
      </c>
      <c r="Y90" s="201">
        <v>0</v>
      </c>
      <c r="Z90" s="201">
        <v>1.35</v>
      </c>
      <c r="AA90" s="201">
        <v>0.96</v>
      </c>
      <c r="AB90" s="201">
        <v>0</v>
      </c>
      <c r="AC90" s="201">
        <v>16.39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30.08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204.45</v>
      </c>
      <c r="AP90" s="201">
        <v>0</v>
      </c>
    </row>
    <row r="91" spans="1:42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15.13</v>
      </c>
      <c r="K91" s="201">
        <v>7.48</v>
      </c>
      <c r="L91" s="201">
        <v>221.34</v>
      </c>
      <c r="M91" s="201">
        <v>0.98</v>
      </c>
      <c r="N91" s="201">
        <v>1.26</v>
      </c>
      <c r="O91" s="201">
        <v>0</v>
      </c>
      <c r="P91" s="201">
        <v>1.45</v>
      </c>
      <c r="Q91" s="201">
        <v>0</v>
      </c>
      <c r="R91" s="201">
        <v>0.23</v>
      </c>
      <c r="S91" s="201">
        <v>0.28000000000000003</v>
      </c>
      <c r="T91" s="201">
        <v>0</v>
      </c>
      <c r="U91" s="201">
        <v>2.4300000000000002</v>
      </c>
      <c r="V91" s="201">
        <v>0.22</v>
      </c>
      <c r="W91" s="201">
        <v>0.37</v>
      </c>
      <c r="X91" s="201">
        <v>1.57</v>
      </c>
      <c r="Y91" s="201">
        <v>0</v>
      </c>
      <c r="Z91" s="201">
        <v>1.35</v>
      </c>
      <c r="AA91" s="201">
        <v>0.96</v>
      </c>
      <c r="AB91" s="201">
        <v>0</v>
      </c>
      <c r="AC91" s="201">
        <v>13.92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29.58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204.45</v>
      </c>
      <c r="AP91" s="201">
        <v>0</v>
      </c>
    </row>
    <row r="92" spans="1:42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15.13</v>
      </c>
      <c r="K92" s="201">
        <v>7.48</v>
      </c>
      <c r="L92" s="201">
        <v>166.32</v>
      </c>
      <c r="M92" s="201">
        <v>0.98</v>
      </c>
      <c r="N92" s="201">
        <v>1.26</v>
      </c>
      <c r="O92" s="201">
        <v>0</v>
      </c>
      <c r="P92" s="201">
        <v>1.45</v>
      </c>
      <c r="Q92" s="201">
        <v>0</v>
      </c>
      <c r="R92" s="201">
        <v>0.23</v>
      </c>
      <c r="S92" s="201">
        <v>0.28000000000000003</v>
      </c>
      <c r="T92" s="201">
        <v>0</v>
      </c>
      <c r="U92" s="201">
        <v>2.4300000000000002</v>
      </c>
      <c r="V92" s="201">
        <v>0.22</v>
      </c>
      <c r="W92" s="201">
        <v>0.37</v>
      </c>
      <c r="X92" s="201">
        <v>1.57</v>
      </c>
      <c r="Y92" s="201">
        <v>0</v>
      </c>
      <c r="Z92" s="201">
        <v>1.35</v>
      </c>
      <c r="AA92" s="201">
        <v>0.96</v>
      </c>
      <c r="AB92" s="201">
        <v>0</v>
      </c>
      <c r="AC92" s="201">
        <v>13.92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28.24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204.45</v>
      </c>
      <c r="AP92" s="201">
        <v>0</v>
      </c>
    </row>
    <row r="93" spans="1:42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15.13</v>
      </c>
      <c r="K93" s="201">
        <v>7.48</v>
      </c>
      <c r="L93" s="201">
        <v>147.01</v>
      </c>
      <c r="M93" s="201">
        <v>0.98</v>
      </c>
      <c r="N93" s="201">
        <v>1.26</v>
      </c>
      <c r="O93" s="201">
        <v>0</v>
      </c>
      <c r="P93" s="201">
        <v>1.45</v>
      </c>
      <c r="Q93" s="201">
        <v>0</v>
      </c>
      <c r="R93" s="201">
        <v>0.23</v>
      </c>
      <c r="S93" s="201">
        <v>0.28000000000000003</v>
      </c>
      <c r="T93" s="201">
        <v>0</v>
      </c>
      <c r="U93" s="201">
        <v>2.4300000000000002</v>
      </c>
      <c r="V93" s="201">
        <v>0.22</v>
      </c>
      <c r="W93" s="201">
        <v>0.37</v>
      </c>
      <c r="X93" s="201">
        <v>1.57</v>
      </c>
      <c r="Y93" s="201">
        <v>0</v>
      </c>
      <c r="Z93" s="201">
        <v>1.35</v>
      </c>
      <c r="AA93" s="201">
        <v>0.96</v>
      </c>
      <c r="AB93" s="201">
        <v>0</v>
      </c>
      <c r="AC93" s="201">
        <v>13.92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28.24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204.45</v>
      </c>
      <c r="AP93" s="201">
        <v>0</v>
      </c>
    </row>
    <row r="94" spans="1:42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15.13</v>
      </c>
      <c r="K94" s="201">
        <v>7.48</v>
      </c>
      <c r="L94" s="201">
        <v>122.88</v>
      </c>
      <c r="M94" s="201">
        <v>0.98</v>
      </c>
      <c r="N94" s="201">
        <v>1.26</v>
      </c>
      <c r="O94" s="201">
        <v>0</v>
      </c>
      <c r="P94" s="201">
        <v>1.45</v>
      </c>
      <c r="Q94" s="201">
        <v>0</v>
      </c>
      <c r="R94" s="201">
        <v>0.23</v>
      </c>
      <c r="S94" s="201">
        <v>0.28000000000000003</v>
      </c>
      <c r="T94" s="201">
        <v>0</v>
      </c>
      <c r="U94" s="201">
        <v>2.4300000000000002</v>
      </c>
      <c r="V94" s="201">
        <v>0.22</v>
      </c>
      <c r="W94" s="201">
        <v>0.37</v>
      </c>
      <c r="X94" s="201">
        <v>1.57</v>
      </c>
      <c r="Y94" s="201">
        <v>0</v>
      </c>
      <c r="Z94" s="201">
        <v>1.35</v>
      </c>
      <c r="AA94" s="201">
        <v>0.96</v>
      </c>
      <c r="AB94" s="201">
        <v>0</v>
      </c>
      <c r="AC94" s="201">
        <v>13.92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28.24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204.45</v>
      </c>
      <c r="AP94" s="201">
        <v>0</v>
      </c>
    </row>
    <row r="95" spans="1:42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15.13</v>
      </c>
      <c r="K95" s="201">
        <v>7.48</v>
      </c>
      <c r="L95" s="201">
        <v>108.4</v>
      </c>
      <c r="M95" s="201">
        <v>0.98</v>
      </c>
      <c r="N95" s="201">
        <v>1.26</v>
      </c>
      <c r="O95" s="201">
        <v>0</v>
      </c>
      <c r="P95" s="201">
        <v>1.45</v>
      </c>
      <c r="Q95" s="201">
        <v>0</v>
      </c>
      <c r="R95" s="201">
        <v>0.23</v>
      </c>
      <c r="S95" s="201">
        <v>0.28000000000000003</v>
      </c>
      <c r="T95" s="201">
        <v>0</v>
      </c>
      <c r="U95" s="201">
        <v>2.4300000000000002</v>
      </c>
      <c r="V95" s="201">
        <v>0.22</v>
      </c>
      <c r="W95" s="201">
        <v>0.37</v>
      </c>
      <c r="X95" s="201">
        <v>1.57</v>
      </c>
      <c r="Y95" s="201">
        <v>0</v>
      </c>
      <c r="Z95" s="201">
        <v>1.35</v>
      </c>
      <c r="AA95" s="201">
        <v>0.96</v>
      </c>
      <c r="AB95" s="201">
        <v>0</v>
      </c>
      <c r="AC95" s="201">
        <v>13.92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28.24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204.45</v>
      </c>
      <c r="AP95" s="201">
        <v>0</v>
      </c>
    </row>
    <row r="96" spans="1:42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15.13</v>
      </c>
      <c r="K96" s="201">
        <v>7.48</v>
      </c>
      <c r="L96" s="201">
        <v>98.75</v>
      </c>
      <c r="M96" s="201">
        <v>0.98</v>
      </c>
      <c r="N96" s="201">
        <v>1.26</v>
      </c>
      <c r="O96" s="201">
        <v>0</v>
      </c>
      <c r="P96" s="201">
        <v>1.45</v>
      </c>
      <c r="Q96" s="201">
        <v>0</v>
      </c>
      <c r="R96" s="201">
        <v>0.23</v>
      </c>
      <c r="S96" s="201">
        <v>0.28000000000000003</v>
      </c>
      <c r="T96" s="201">
        <v>0</v>
      </c>
      <c r="U96" s="201">
        <v>2.4300000000000002</v>
      </c>
      <c r="V96" s="201">
        <v>0.22</v>
      </c>
      <c r="W96" s="201">
        <v>0.37</v>
      </c>
      <c r="X96" s="201">
        <v>1.57</v>
      </c>
      <c r="Y96" s="201">
        <v>0</v>
      </c>
      <c r="Z96" s="201">
        <v>1.35</v>
      </c>
      <c r="AA96" s="201">
        <v>0.96</v>
      </c>
      <c r="AB96" s="201">
        <v>0</v>
      </c>
      <c r="AC96" s="201">
        <v>13.92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28.24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204.45</v>
      </c>
      <c r="AP96" s="201">
        <v>0</v>
      </c>
    </row>
    <row r="97" spans="1:42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15.13</v>
      </c>
      <c r="K97" s="201">
        <v>7.48</v>
      </c>
      <c r="L97" s="201">
        <v>104.54</v>
      </c>
      <c r="M97" s="201">
        <v>0.98</v>
      </c>
      <c r="N97" s="201">
        <v>1.26</v>
      </c>
      <c r="O97" s="201">
        <v>0</v>
      </c>
      <c r="P97" s="201">
        <v>1.45</v>
      </c>
      <c r="Q97" s="201">
        <v>0</v>
      </c>
      <c r="R97" s="201">
        <v>0.23</v>
      </c>
      <c r="S97" s="201">
        <v>0.28000000000000003</v>
      </c>
      <c r="T97" s="201">
        <v>0</v>
      </c>
      <c r="U97" s="201">
        <v>2.4300000000000002</v>
      </c>
      <c r="V97" s="201">
        <v>0.22</v>
      </c>
      <c r="W97" s="201">
        <v>0.37</v>
      </c>
      <c r="X97" s="201">
        <v>1.57</v>
      </c>
      <c r="Y97" s="201">
        <v>0</v>
      </c>
      <c r="Z97" s="201">
        <v>1.35</v>
      </c>
      <c r="AA97" s="201">
        <v>0.96</v>
      </c>
      <c r="AB97" s="201">
        <v>0</v>
      </c>
      <c r="AC97" s="201">
        <v>13.92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29.58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204.45</v>
      </c>
      <c r="AP97" s="201">
        <v>0</v>
      </c>
    </row>
    <row r="98" spans="1:42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15.13</v>
      </c>
      <c r="K98" s="201">
        <v>7.48</v>
      </c>
      <c r="L98" s="201">
        <v>126.74</v>
      </c>
      <c r="M98" s="201">
        <v>0.98</v>
      </c>
      <c r="N98" s="201">
        <v>1.26</v>
      </c>
      <c r="O98" s="201">
        <v>0</v>
      </c>
      <c r="P98" s="201">
        <v>1.45</v>
      </c>
      <c r="Q98" s="201">
        <v>0</v>
      </c>
      <c r="R98" s="201">
        <v>0.23</v>
      </c>
      <c r="S98" s="201">
        <v>0.28000000000000003</v>
      </c>
      <c r="T98" s="201">
        <v>0</v>
      </c>
      <c r="U98" s="201">
        <v>2.4300000000000002</v>
      </c>
      <c r="V98" s="201">
        <v>0.22</v>
      </c>
      <c r="W98" s="201">
        <v>0.37</v>
      </c>
      <c r="X98" s="201">
        <v>1.57</v>
      </c>
      <c r="Y98" s="201">
        <v>0</v>
      </c>
      <c r="Z98" s="201">
        <v>1.35</v>
      </c>
      <c r="AA98" s="201">
        <v>0.96</v>
      </c>
      <c r="AB98" s="201">
        <v>0</v>
      </c>
      <c r="AC98" s="201">
        <v>13.92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28.24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204.45</v>
      </c>
      <c r="AP98" s="201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0.11803499999999997</v>
      </c>
      <c r="K99">
        <f t="shared" si="0"/>
        <v>0.11137750000000012</v>
      </c>
      <c r="L99">
        <f t="shared" si="0"/>
        <v>3.5899800000000006</v>
      </c>
      <c r="M99">
        <f t="shared" si="0"/>
        <v>2.3520000000000006E-2</v>
      </c>
      <c r="N99">
        <f t="shared" si="0"/>
        <v>3.0240000000000052E-2</v>
      </c>
      <c r="O99">
        <f t="shared" si="0"/>
        <v>0</v>
      </c>
      <c r="P99">
        <f t="shared" si="0"/>
        <v>3.5204999999999979E-2</v>
      </c>
      <c r="Q99">
        <f t="shared" si="0"/>
        <v>3.2650000000000062E-3</v>
      </c>
      <c r="R99">
        <f t="shared" si="0"/>
        <v>2.9190000000000053E-2</v>
      </c>
      <c r="S99">
        <f t="shared" si="0"/>
        <v>3.3950000000000001E-2</v>
      </c>
      <c r="T99">
        <f t="shared" si="0"/>
        <v>0</v>
      </c>
      <c r="U99">
        <f t="shared" si="0"/>
        <v>5.8320000000000115E-2</v>
      </c>
      <c r="V99">
        <f t="shared" si="0"/>
        <v>2.6659999999999986E-2</v>
      </c>
      <c r="W99">
        <f t="shared" si="0"/>
        <v>4.478000000000007E-2</v>
      </c>
      <c r="X99">
        <f t="shared" si="0"/>
        <v>0.10261749999999989</v>
      </c>
      <c r="Y99">
        <f t="shared" si="0"/>
        <v>0</v>
      </c>
      <c r="Z99">
        <f t="shared" si="0"/>
        <v>3.027499999999992E-2</v>
      </c>
      <c r="AA99">
        <f t="shared" si="0"/>
        <v>6.6017500000000048E-2</v>
      </c>
      <c r="AB99">
        <f t="shared" si="0"/>
        <v>0</v>
      </c>
      <c r="AC99">
        <f t="shared" si="0"/>
        <v>0.35299250000000049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0.69723999999999919</v>
      </c>
      <c r="AJ99">
        <f t="shared" si="0"/>
        <v>0</v>
      </c>
      <c r="AK99">
        <f t="shared" si="0"/>
        <v>0.28388500000000022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-8.2260000000000009</v>
      </c>
      <c r="G18" s="124">
        <v>-8.2260000000000009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-5.0970000000000004</v>
      </c>
      <c r="N18" s="124">
        <v>-5.0970000000000004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8.2260000000000009</v>
      </c>
      <c r="AF18" s="124">
        <v>5.0970000000000004</v>
      </c>
      <c r="AG18" s="124">
        <v>0</v>
      </c>
      <c r="AH18" s="124">
        <v>0</v>
      </c>
      <c r="AI18" s="124">
        <v>13.323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8.2260000000000009</v>
      </c>
      <c r="BQ18" s="125">
        <f t="shared" si="3"/>
        <v>5.0970000000000004</v>
      </c>
      <c r="BR18" s="125">
        <f t="shared" si="3"/>
        <v>0</v>
      </c>
      <c r="BS18" s="125">
        <f t="shared" si="3"/>
        <v>0</v>
      </c>
      <c r="BT18" s="125">
        <f t="shared" si="20"/>
        <v>-13.323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82.26</v>
      </c>
      <c r="DA18" s="122">
        <f t="shared" si="8"/>
        <v>50.970000000000006</v>
      </c>
      <c r="DB18" s="122">
        <f t="shared" si="8"/>
        <v>0</v>
      </c>
      <c r="DC18" s="122">
        <f t="shared" si="8"/>
        <v>0</v>
      </c>
      <c r="DD18" s="122">
        <f t="shared" si="30"/>
        <v>133.23000000000002</v>
      </c>
      <c r="DF18" s="123">
        <f t="shared" si="31"/>
        <v>8.2260000000000009</v>
      </c>
      <c r="DG18" s="123">
        <f t="shared" si="32"/>
        <v>5.0970000000000004</v>
      </c>
      <c r="DH18" s="123">
        <f t="shared" si="33"/>
        <v>0</v>
      </c>
      <c r="DI18" s="123">
        <f t="shared" si="34"/>
        <v>0</v>
      </c>
      <c r="DJ18" s="123">
        <f t="shared" si="35"/>
        <v>-13.323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-21.006</v>
      </c>
      <c r="G19" s="124">
        <v>-21.006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-13.015000000000001</v>
      </c>
      <c r="N19" s="124">
        <v>-13.015000000000001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21.006</v>
      </c>
      <c r="AF19" s="124">
        <v>13.015000000000001</v>
      </c>
      <c r="AG19" s="124">
        <v>0</v>
      </c>
      <c r="AH19" s="124">
        <v>0</v>
      </c>
      <c r="AI19" s="124">
        <v>34.021000000000001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21.006</v>
      </c>
      <c r="BQ19" s="125">
        <f t="shared" si="3"/>
        <v>13.015000000000001</v>
      </c>
      <c r="BR19" s="125">
        <f t="shared" si="3"/>
        <v>0</v>
      </c>
      <c r="BS19" s="125">
        <f t="shared" si="3"/>
        <v>0</v>
      </c>
      <c r="BT19" s="125">
        <f t="shared" si="20"/>
        <v>-34.021000000000001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210.06</v>
      </c>
      <c r="DA19" s="122">
        <f t="shared" si="8"/>
        <v>130.15</v>
      </c>
      <c r="DB19" s="122">
        <f t="shared" si="8"/>
        <v>0</v>
      </c>
      <c r="DC19" s="122">
        <f t="shared" si="8"/>
        <v>0</v>
      </c>
      <c r="DD19" s="122">
        <f t="shared" si="30"/>
        <v>340.21000000000004</v>
      </c>
      <c r="DF19" s="123">
        <f t="shared" si="31"/>
        <v>21.006</v>
      </c>
      <c r="DG19" s="123">
        <f t="shared" si="32"/>
        <v>13.015000000000001</v>
      </c>
      <c r="DH19" s="123">
        <f t="shared" si="33"/>
        <v>0</v>
      </c>
      <c r="DI19" s="123">
        <f t="shared" si="34"/>
        <v>0</v>
      </c>
      <c r="DJ19" s="123">
        <f t="shared" si="35"/>
        <v>-34.021000000000001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-38.979999999999997</v>
      </c>
      <c r="G20" s="124">
        <v>-38.979999999999997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-24.151</v>
      </c>
      <c r="N20" s="124">
        <v>-24.151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38.979999999999997</v>
      </c>
      <c r="AF20" s="124">
        <v>24.151</v>
      </c>
      <c r="AG20" s="124">
        <v>0</v>
      </c>
      <c r="AH20" s="124">
        <v>0</v>
      </c>
      <c r="AI20" s="124">
        <v>63.131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38.979999999999997</v>
      </c>
      <c r="BQ20" s="125">
        <f t="shared" si="3"/>
        <v>24.151</v>
      </c>
      <c r="BR20" s="125">
        <f t="shared" si="3"/>
        <v>0</v>
      </c>
      <c r="BS20" s="125">
        <f t="shared" si="3"/>
        <v>0</v>
      </c>
      <c r="BT20" s="125">
        <f t="shared" si="20"/>
        <v>-63.131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389.79999999999995</v>
      </c>
      <c r="DA20" s="122">
        <f t="shared" si="8"/>
        <v>241.51</v>
      </c>
      <c r="DB20" s="122">
        <f t="shared" si="8"/>
        <v>0</v>
      </c>
      <c r="DC20" s="122">
        <f t="shared" si="8"/>
        <v>0</v>
      </c>
      <c r="DD20" s="122">
        <f t="shared" si="30"/>
        <v>631.30999999999995</v>
      </c>
      <c r="DF20" s="123">
        <f t="shared" si="31"/>
        <v>38.979999999999997</v>
      </c>
      <c r="DG20" s="123">
        <f t="shared" si="32"/>
        <v>24.151</v>
      </c>
      <c r="DH20" s="123">
        <f t="shared" si="33"/>
        <v>0</v>
      </c>
      <c r="DI20" s="123">
        <f t="shared" si="34"/>
        <v>0</v>
      </c>
      <c r="DJ20" s="123">
        <f t="shared" si="35"/>
        <v>-63.131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-52.927999999999997</v>
      </c>
      <c r="G21" s="124">
        <v>-52.927999999999997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-32.793999999999997</v>
      </c>
      <c r="N21" s="124">
        <v>-32.793999999999997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52.927999999999997</v>
      </c>
      <c r="AF21" s="124">
        <v>32.793999999999997</v>
      </c>
      <c r="AG21" s="124">
        <v>0</v>
      </c>
      <c r="AH21" s="124">
        <v>0</v>
      </c>
      <c r="AI21" s="124">
        <v>85.721999999999994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52.927999999999997</v>
      </c>
      <c r="BQ21" s="125">
        <f t="shared" si="3"/>
        <v>32.793999999999997</v>
      </c>
      <c r="BR21" s="125">
        <f t="shared" si="3"/>
        <v>0</v>
      </c>
      <c r="BS21" s="125">
        <f t="shared" si="3"/>
        <v>0</v>
      </c>
      <c r="BT21" s="125">
        <f t="shared" si="20"/>
        <v>-85.721999999999994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529.28</v>
      </c>
      <c r="DA21" s="122">
        <f t="shared" si="8"/>
        <v>327.93999999999994</v>
      </c>
      <c r="DB21" s="122">
        <f t="shared" si="8"/>
        <v>0</v>
      </c>
      <c r="DC21" s="122">
        <f t="shared" si="8"/>
        <v>0</v>
      </c>
      <c r="DD21" s="122">
        <f t="shared" si="30"/>
        <v>857.21999999999991</v>
      </c>
      <c r="DF21" s="123">
        <f t="shared" si="31"/>
        <v>52.927999999999997</v>
      </c>
      <c r="DG21" s="123">
        <f t="shared" si="32"/>
        <v>32.793999999999997</v>
      </c>
      <c r="DH21" s="123">
        <f t="shared" si="33"/>
        <v>0</v>
      </c>
      <c r="DI21" s="123">
        <f t="shared" si="34"/>
        <v>0</v>
      </c>
      <c r="DJ21" s="123">
        <f t="shared" si="35"/>
        <v>-85.721999999999994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-87.790999999999997</v>
      </c>
      <c r="G22" s="124">
        <v>-87.790999999999997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-25</v>
      </c>
      <c r="N22" s="124">
        <v>-25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87.790999999999997</v>
      </c>
      <c r="AF22" s="124">
        <v>25</v>
      </c>
      <c r="AG22" s="124">
        <v>0</v>
      </c>
      <c r="AH22" s="124">
        <v>0</v>
      </c>
      <c r="AI22" s="124">
        <v>112.791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87.790999999999997</v>
      </c>
      <c r="BQ22" s="125">
        <f t="shared" si="3"/>
        <v>25</v>
      </c>
      <c r="BR22" s="125">
        <f t="shared" si="3"/>
        <v>0</v>
      </c>
      <c r="BS22" s="125">
        <f t="shared" si="3"/>
        <v>0</v>
      </c>
      <c r="BT22" s="125">
        <f t="shared" si="20"/>
        <v>-112.791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877.91</v>
      </c>
      <c r="DA22" s="122">
        <f t="shared" si="8"/>
        <v>250</v>
      </c>
      <c r="DB22" s="122">
        <f t="shared" si="8"/>
        <v>0</v>
      </c>
      <c r="DC22" s="122">
        <f t="shared" si="8"/>
        <v>0</v>
      </c>
      <c r="DD22" s="122">
        <f t="shared" si="30"/>
        <v>1127.9099999999999</v>
      </c>
      <c r="DF22" s="123">
        <f t="shared" si="31"/>
        <v>87.790999999999997</v>
      </c>
      <c r="DG22" s="123">
        <f t="shared" si="32"/>
        <v>25</v>
      </c>
      <c r="DH22" s="123">
        <f t="shared" si="33"/>
        <v>0</v>
      </c>
      <c r="DI22" s="123">
        <f t="shared" si="34"/>
        <v>0</v>
      </c>
      <c r="DJ22" s="123">
        <f t="shared" si="35"/>
        <v>-112.791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-138.74100000000001</v>
      </c>
      <c r="G23" s="124">
        <v>-138.74100000000001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138.74100000000001</v>
      </c>
      <c r="AF23" s="124">
        <v>0</v>
      </c>
      <c r="AG23" s="124">
        <v>0</v>
      </c>
      <c r="AH23" s="124">
        <v>0</v>
      </c>
      <c r="AI23" s="124">
        <v>138.74100000000001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138.74100000000001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-138.74100000000001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1387.41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1387.41</v>
      </c>
      <c r="DF23" s="123">
        <f t="shared" si="31"/>
        <v>138.74100000000001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-138.74100000000001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-5</v>
      </c>
      <c r="D24" s="124">
        <v>0</v>
      </c>
      <c r="E24" s="124">
        <v>0</v>
      </c>
      <c r="F24" s="124">
        <v>-167.05099999999999</v>
      </c>
      <c r="G24" s="124">
        <v>-172.05099999999999</v>
      </c>
      <c r="H24" s="118"/>
      <c r="I24" s="33">
        <v>22</v>
      </c>
      <c r="J24" s="124">
        <v>5</v>
      </c>
      <c r="K24" s="124">
        <v>0</v>
      </c>
      <c r="L24" s="124">
        <v>0</v>
      </c>
      <c r="M24" s="124">
        <v>0</v>
      </c>
      <c r="N24" s="124">
        <v>5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167.05099999999999</v>
      </c>
      <c r="AF24" s="124">
        <v>0</v>
      </c>
      <c r="AG24" s="124">
        <v>0</v>
      </c>
      <c r="AH24" s="124">
        <v>0</v>
      </c>
      <c r="AI24" s="124">
        <v>167.05099999999999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5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-5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167.05099999999999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-167.05099999999999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50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50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1670.5099999999998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1670.5099999999998</v>
      </c>
      <c r="DF24" s="123">
        <f t="shared" si="31"/>
        <v>172.05099999999999</v>
      </c>
      <c r="DG24" s="123">
        <f t="shared" si="32"/>
        <v>-5</v>
      </c>
      <c r="DH24" s="123">
        <f t="shared" si="33"/>
        <v>0</v>
      </c>
      <c r="DI24" s="123">
        <f t="shared" si="34"/>
        <v>0</v>
      </c>
      <c r="DJ24" s="123">
        <f t="shared" si="35"/>
        <v>-167.05099999999999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-25</v>
      </c>
      <c r="D25" s="124">
        <v>0</v>
      </c>
      <c r="E25" s="124">
        <v>0</v>
      </c>
      <c r="F25" s="124">
        <v>-199.31100000000001</v>
      </c>
      <c r="G25" s="124">
        <v>-224.31100000000001</v>
      </c>
      <c r="H25" s="118"/>
      <c r="I25" s="33">
        <v>23</v>
      </c>
      <c r="J25" s="124">
        <v>25</v>
      </c>
      <c r="K25" s="124">
        <v>0</v>
      </c>
      <c r="L25" s="124">
        <v>0</v>
      </c>
      <c r="M25" s="124">
        <v>0</v>
      </c>
      <c r="N25" s="124">
        <v>25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199.31100000000001</v>
      </c>
      <c r="AF25" s="124">
        <v>0</v>
      </c>
      <c r="AG25" s="124">
        <v>0</v>
      </c>
      <c r="AH25" s="124">
        <v>0</v>
      </c>
      <c r="AI25" s="124">
        <v>199.31100000000001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25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-25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199.31100000000001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-199.31100000000001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250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250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1993.1100000000001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1993.1100000000001</v>
      </c>
      <c r="DF25" s="123">
        <f t="shared" si="31"/>
        <v>224.31100000000001</v>
      </c>
      <c r="DG25" s="123">
        <f t="shared" si="32"/>
        <v>-25</v>
      </c>
      <c r="DH25" s="123">
        <f t="shared" si="33"/>
        <v>0</v>
      </c>
      <c r="DI25" s="123">
        <f t="shared" si="34"/>
        <v>0</v>
      </c>
      <c r="DJ25" s="123">
        <f t="shared" si="35"/>
        <v>-199.31100000000001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-40</v>
      </c>
      <c r="D26" s="124">
        <v>0</v>
      </c>
      <c r="E26" s="124">
        <v>0</v>
      </c>
      <c r="F26" s="124">
        <v>-231.596</v>
      </c>
      <c r="G26" s="124">
        <v>-271.596</v>
      </c>
      <c r="H26" s="118"/>
      <c r="I26" s="33">
        <v>24</v>
      </c>
      <c r="J26" s="124">
        <v>40</v>
      </c>
      <c r="K26" s="124">
        <v>0</v>
      </c>
      <c r="L26" s="124">
        <v>0</v>
      </c>
      <c r="M26" s="124">
        <v>0</v>
      </c>
      <c r="N26" s="124">
        <v>40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231.596</v>
      </c>
      <c r="AF26" s="124">
        <v>0</v>
      </c>
      <c r="AG26" s="124">
        <v>0</v>
      </c>
      <c r="AH26" s="124">
        <v>0</v>
      </c>
      <c r="AI26" s="124">
        <v>231.596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40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-40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231.596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-231.596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400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400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2315.96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2315.96</v>
      </c>
      <c r="DF26" s="123">
        <f t="shared" si="31"/>
        <v>271.596</v>
      </c>
      <c r="DG26" s="123">
        <f t="shared" si="32"/>
        <v>-40</v>
      </c>
      <c r="DH26" s="123">
        <f t="shared" si="33"/>
        <v>0</v>
      </c>
      <c r="DI26" s="123">
        <f t="shared" si="34"/>
        <v>0</v>
      </c>
      <c r="DJ26" s="123">
        <f t="shared" si="35"/>
        <v>-231.596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</v>
      </c>
      <c r="D27" s="124">
        <v>0</v>
      </c>
      <c r="E27" s="124">
        <v>0</v>
      </c>
      <c r="F27" s="124">
        <v>0</v>
      </c>
      <c r="G27" s="124">
        <v>-10</v>
      </c>
      <c r="H27" s="118"/>
      <c r="I27" s="33">
        <v>25</v>
      </c>
      <c r="J27" s="124">
        <v>10</v>
      </c>
      <c r="K27" s="124">
        <v>0</v>
      </c>
      <c r="L27" s="124">
        <v>0</v>
      </c>
      <c r="M27" s="124">
        <v>0</v>
      </c>
      <c r="N27" s="124">
        <v>10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10</v>
      </c>
      <c r="DG27" s="123">
        <f t="shared" si="32"/>
        <v>-10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-30</v>
      </c>
      <c r="D28" s="124">
        <v>0</v>
      </c>
      <c r="E28" s="124">
        <v>0</v>
      </c>
      <c r="F28" s="124">
        <v>-26.302</v>
      </c>
      <c r="G28" s="124">
        <v>-56.302</v>
      </c>
      <c r="H28" s="118"/>
      <c r="I28" s="33">
        <v>26</v>
      </c>
      <c r="J28" s="124">
        <v>30</v>
      </c>
      <c r="K28" s="124">
        <v>0</v>
      </c>
      <c r="L28" s="124">
        <v>0</v>
      </c>
      <c r="M28" s="124">
        <v>0</v>
      </c>
      <c r="N28" s="124">
        <v>30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26.302</v>
      </c>
      <c r="AF28" s="124">
        <v>0</v>
      </c>
      <c r="AG28" s="124">
        <v>0</v>
      </c>
      <c r="AH28" s="124">
        <v>0</v>
      </c>
      <c r="AI28" s="124">
        <v>26.302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26.302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-26.302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263.02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263.02</v>
      </c>
      <c r="DF28" s="123">
        <f t="shared" si="31"/>
        <v>56.302</v>
      </c>
      <c r="DG28" s="123">
        <f t="shared" si="32"/>
        <v>-30</v>
      </c>
      <c r="DH28" s="123">
        <f t="shared" si="33"/>
        <v>0</v>
      </c>
      <c r="DI28" s="123">
        <f t="shared" si="34"/>
        <v>0</v>
      </c>
      <c r="DJ28" s="123">
        <f t="shared" si="35"/>
        <v>-26.302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-45</v>
      </c>
      <c r="D29" s="124">
        <v>0</v>
      </c>
      <c r="E29" s="124">
        <v>0</v>
      </c>
      <c r="F29" s="124">
        <v>-57.902000000000001</v>
      </c>
      <c r="G29" s="124">
        <v>-102.902</v>
      </c>
      <c r="H29" s="118"/>
      <c r="I29" s="33">
        <v>27</v>
      </c>
      <c r="J29" s="124">
        <v>45</v>
      </c>
      <c r="K29" s="124">
        <v>0</v>
      </c>
      <c r="L29" s="124">
        <v>0</v>
      </c>
      <c r="M29" s="124">
        <v>0</v>
      </c>
      <c r="N29" s="124">
        <v>45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57.902000000000001</v>
      </c>
      <c r="AF29" s="124">
        <v>0</v>
      </c>
      <c r="AG29" s="124">
        <v>0</v>
      </c>
      <c r="AH29" s="124">
        <v>0</v>
      </c>
      <c r="AI29" s="124">
        <v>57.902000000000001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57.902000000000001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-57.902000000000001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450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450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579.02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579.02</v>
      </c>
      <c r="DF29" s="123">
        <f t="shared" si="31"/>
        <v>102.902</v>
      </c>
      <c r="DG29" s="123">
        <f t="shared" si="32"/>
        <v>-45</v>
      </c>
      <c r="DH29" s="123">
        <f t="shared" si="33"/>
        <v>0</v>
      </c>
      <c r="DI29" s="123">
        <f t="shared" si="34"/>
        <v>0</v>
      </c>
      <c r="DJ29" s="123">
        <f t="shared" si="35"/>
        <v>-57.902000000000001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-65</v>
      </c>
      <c r="D30" s="124">
        <v>0</v>
      </c>
      <c r="E30" s="124">
        <v>0</v>
      </c>
      <c r="F30" s="124">
        <v>-85.322999999999993</v>
      </c>
      <c r="G30" s="124">
        <v>-150.32300000000001</v>
      </c>
      <c r="H30" s="118"/>
      <c r="I30" s="33">
        <v>28</v>
      </c>
      <c r="J30" s="124">
        <v>65</v>
      </c>
      <c r="K30" s="124">
        <v>0</v>
      </c>
      <c r="L30" s="124">
        <v>0</v>
      </c>
      <c r="M30" s="124">
        <v>0</v>
      </c>
      <c r="N30" s="124">
        <v>65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85.322999999999993</v>
      </c>
      <c r="AF30" s="124">
        <v>0</v>
      </c>
      <c r="AG30" s="124">
        <v>0</v>
      </c>
      <c r="AH30" s="124">
        <v>0</v>
      </c>
      <c r="AI30" s="124">
        <v>85.322999999999993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65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-65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85.322999999999993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-85.322999999999993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650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650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853.2299999999999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853.2299999999999</v>
      </c>
      <c r="DF30" s="123">
        <f t="shared" si="31"/>
        <v>150.32299999999998</v>
      </c>
      <c r="DG30" s="123">
        <f t="shared" si="32"/>
        <v>-65</v>
      </c>
      <c r="DH30" s="123">
        <f t="shared" si="33"/>
        <v>0</v>
      </c>
      <c r="DI30" s="123">
        <f t="shared" si="34"/>
        <v>0</v>
      </c>
      <c r="DJ30" s="123">
        <f t="shared" si="35"/>
        <v>-85.322999999999993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-86.525000000000006</v>
      </c>
      <c r="G31" s="124">
        <v>-86.525000000000006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86.525000000000006</v>
      </c>
      <c r="AF31" s="124">
        <v>0</v>
      </c>
      <c r="AG31" s="124">
        <v>0</v>
      </c>
      <c r="AH31" s="124">
        <v>0</v>
      </c>
      <c r="AI31" s="124">
        <v>86.525000000000006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86.525000000000006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-86.525000000000006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865.25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865.25</v>
      </c>
      <c r="DF31" s="123">
        <f t="shared" si="31"/>
        <v>86.525000000000006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-86.525000000000006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-109.274</v>
      </c>
      <c r="G32" s="124">
        <v>-109.274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109.274</v>
      </c>
      <c r="AF32" s="124">
        <v>0</v>
      </c>
      <c r="AG32" s="124">
        <v>0</v>
      </c>
      <c r="AH32" s="124">
        <v>0</v>
      </c>
      <c r="AI32" s="124">
        <v>109.274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109.274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-109.274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1092.74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1092.74</v>
      </c>
      <c r="DF32" s="123">
        <f t="shared" si="31"/>
        <v>109.274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-109.274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-69.774000000000001</v>
      </c>
      <c r="G33" s="124">
        <v>-69.774000000000001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69.774000000000001</v>
      </c>
      <c r="AF33" s="124">
        <v>0</v>
      </c>
      <c r="AG33" s="124">
        <v>0</v>
      </c>
      <c r="AH33" s="124">
        <v>0</v>
      </c>
      <c r="AI33" s="124">
        <v>69.774000000000001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69.774000000000001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-69.774000000000001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697.74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697.74</v>
      </c>
      <c r="DF33" s="123">
        <f t="shared" si="31"/>
        <v>69.774000000000001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-69.774000000000001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-25.187000000000001</v>
      </c>
      <c r="G34" s="124">
        <v>-25.187000000000001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25.187000000000001</v>
      </c>
      <c r="AF34" s="124">
        <v>0</v>
      </c>
      <c r="AG34" s="124">
        <v>0</v>
      </c>
      <c r="AH34" s="124">
        <v>0</v>
      </c>
      <c r="AI34" s="124">
        <v>25.187000000000001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25.187000000000001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-25.187000000000001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251.87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251.87</v>
      </c>
      <c r="DF34" s="123">
        <f t="shared" si="31"/>
        <v>25.187000000000001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-25.187000000000001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-41.631999999999998</v>
      </c>
      <c r="G35" s="124">
        <v>-41.631999999999998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41.631999999999998</v>
      </c>
      <c r="AF35" s="124">
        <v>0</v>
      </c>
      <c r="AG35" s="124">
        <v>0</v>
      </c>
      <c r="AH35" s="124">
        <v>0</v>
      </c>
      <c r="AI35" s="124">
        <v>41.631999999999998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41.631999999999998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-41.631999999999998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416.32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416.32</v>
      </c>
      <c r="DF35" s="123">
        <f t="shared" si="31"/>
        <v>41.631999999999998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-41.631999999999998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-169</v>
      </c>
      <c r="D36" s="124">
        <v>0</v>
      </c>
      <c r="E36" s="124">
        <v>0</v>
      </c>
      <c r="F36" s="124">
        <v>0</v>
      </c>
      <c r="G36" s="124">
        <v>-169</v>
      </c>
      <c r="H36" s="118"/>
      <c r="I36" s="33">
        <v>34</v>
      </c>
      <c r="J36" s="124">
        <v>169</v>
      </c>
      <c r="K36" s="124">
        <v>0</v>
      </c>
      <c r="L36" s="124">
        <v>0</v>
      </c>
      <c r="M36" s="124">
        <v>0</v>
      </c>
      <c r="N36" s="124">
        <v>169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169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-169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1690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1690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169</v>
      </c>
      <c r="DG36" s="123">
        <f t="shared" si="32"/>
        <v>-169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-135</v>
      </c>
      <c r="D37" s="124">
        <v>0</v>
      </c>
      <c r="E37" s="124">
        <v>0</v>
      </c>
      <c r="F37" s="124">
        <v>0</v>
      </c>
      <c r="G37" s="124">
        <v>-135</v>
      </c>
      <c r="H37" s="118"/>
      <c r="I37" s="33">
        <v>35</v>
      </c>
      <c r="J37" s="124">
        <v>135</v>
      </c>
      <c r="K37" s="124">
        <v>0</v>
      </c>
      <c r="L37" s="124">
        <v>0</v>
      </c>
      <c r="M37" s="124">
        <v>0</v>
      </c>
      <c r="N37" s="124">
        <v>135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135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-135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1350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1350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135</v>
      </c>
      <c r="DG37" s="123">
        <f t="shared" si="32"/>
        <v>-135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-18</v>
      </c>
      <c r="D38" s="124">
        <v>0</v>
      </c>
      <c r="E38" s="124">
        <v>0</v>
      </c>
      <c r="F38" s="124">
        <v>0</v>
      </c>
      <c r="G38" s="124">
        <v>-18</v>
      </c>
      <c r="H38" s="118"/>
      <c r="I38" s="33">
        <v>36</v>
      </c>
      <c r="J38" s="124">
        <v>18</v>
      </c>
      <c r="K38" s="124">
        <v>0</v>
      </c>
      <c r="L38" s="124">
        <v>0</v>
      </c>
      <c r="M38" s="124">
        <v>0</v>
      </c>
      <c r="N38" s="124">
        <v>18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18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-18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180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180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18</v>
      </c>
      <c r="DG38" s="123">
        <f t="shared" si="32"/>
        <v>-18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-23</v>
      </c>
      <c r="D39" s="124">
        <v>0</v>
      </c>
      <c r="E39" s="124">
        <v>0</v>
      </c>
      <c r="F39" s="124">
        <v>0</v>
      </c>
      <c r="G39" s="124">
        <v>-23</v>
      </c>
      <c r="H39" s="118"/>
      <c r="I39" s="33">
        <v>37</v>
      </c>
      <c r="J39" s="124">
        <v>23</v>
      </c>
      <c r="K39" s="124">
        <v>0</v>
      </c>
      <c r="L39" s="124">
        <v>0</v>
      </c>
      <c r="M39" s="124">
        <v>0</v>
      </c>
      <c r="N39" s="124">
        <v>23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23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-23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230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230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23</v>
      </c>
      <c r="DG39" s="123">
        <f t="shared" si="32"/>
        <v>-23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-29</v>
      </c>
      <c r="D40" s="124">
        <v>0</v>
      </c>
      <c r="E40" s="124">
        <v>0</v>
      </c>
      <c r="F40" s="124">
        <v>0</v>
      </c>
      <c r="G40" s="124">
        <v>-29</v>
      </c>
      <c r="H40" s="118"/>
      <c r="I40" s="33">
        <v>38</v>
      </c>
      <c r="J40" s="124">
        <v>29</v>
      </c>
      <c r="K40" s="124">
        <v>0</v>
      </c>
      <c r="L40" s="124">
        <v>0</v>
      </c>
      <c r="M40" s="124">
        <v>0</v>
      </c>
      <c r="N40" s="124">
        <v>29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29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-29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290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290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29</v>
      </c>
      <c r="DG40" s="123">
        <f t="shared" si="32"/>
        <v>-29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-19</v>
      </c>
      <c r="D41" s="124">
        <v>0</v>
      </c>
      <c r="E41" s="124">
        <v>0</v>
      </c>
      <c r="F41" s="124">
        <v>0</v>
      </c>
      <c r="G41" s="124">
        <v>-19</v>
      </c>
      <c r="H41" s="118"/>
      <c r="I41" s="33">
        <v>39</v>
      </c>
      <c r="J41" s="124">
        <v>19</v>
      </c>
      <c r="K41" s="124">
        <v>0</v>
      </c>
      <c r="L41" s="124">
        <v>0</v>
      </c>
      <c r="M41" s="124">
        <v>0</v>
      </c>
      <c r="N41" s="124">
        <v>19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19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-19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190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190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19</v>
      </c>
      <c r="DG41" s="123">
        <f t="shared" si="32"/>
        <v>-19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-9</v>
      </c>
      <c r="D42" s="124">
        <v>0</v>
      </c>
      <c r="E42" s="124">
        <v>0</v>
      </c>
      <c r="F42" s="124">
        <v>0</v>
      </c>
      <c r="G42" s="124">
        <v>-9</v>
      </c>
      <c r="H42" s="118"/>
      <c r="I42" s="33">
        <v>40</v>
      </c>
      <c r="J42" s="124">
        <v>9</v>
      </c>
      <c r="K42" s="124">
        <v>0</v>
      </c>
      <c r="L42" s="124">
        <v>0</v>
      </c>
      <c r="M42" s="124">
        <v>0</v>
      </c>
      <c r="N42" s="124">
        <v>9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9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-9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90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90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9</v>
      </c>
      <c r="DG42" s="123">
        <f t="shared" si="32"/>
        <v>-9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-40</v>
      </c>
      <c r="D51" s="124">
        <v>0</v>
      </c>
      <c r="E51" s="124">
        <v>0</v>
      </c>
      <c r="F51" s="124">
        <v>0</v>
      </c>
      <c r="G51" s="124">
        <v>-40</v>
      </c>
      <c r="H51" s="118"/>
      <c r="I51" s="33">
        <v>49</v>
      </c>
      <c r="J51" s="124">
        <v>40</v>
      </c>
      <c r="K51" s="124">
        <v>0</v>
      </c>
      <c r="L51" s="124">
        <v>0</v>
      </c>
      <c r="M51" s="124">
        <v>0</v>
      </c>
      <c r="N51" s="124">
        <v>40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40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-40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400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400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40</v>
      </c>
      <c r="DG51" s="123">
        <f t="shared" si="32"/>
        <v>-40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-25</v>
      </c>
      <c r="D52" s="124">
        <v>0</v>
      </c>
      <c r="E52" s="124">
        <v>0</v>
      </c>
      <c r="F52" s="124">
        <v>0</v>
      </c>
      <c r="G52" s="124">
        <v>-25</v>
      </c>
      <c r="H52" s="118"/>
      <c r="I52" s="33">
        <v>50</v>
      </c>
      <c r="J52" s="124">
        <v>25</v>
      </c>
      <c r="K52" s="124">
        <v>0</v>
      </c>
      <c r="L52" s="124">
        <v>0</v>
      </c>
      <c r="M52" s="124">
        <v>0</v>
      </c>
      <c r="N52" s="124">
        <v>25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25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-25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250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250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25</v>
      </c>
      <c r="DG52" s="123">
        <f t="shared" si="32"/>
        <v>-25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-13.643000000000001</v>
      </c>
      <c r="G75" s="124">
        <v>-13.643000000000001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-8.4529999999999994</v>
      </c>
      <c r="N75" s="124">
        <v>-8.4529999999999994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13.643000000000001</v>
      </c>
      <c r="AF75" s="124">
        <v>8.4529999999999994</v>
      </c>
      <c r="AG75" s="124">
        <v>0</v>
      </c>
      <c r="AH75" s="124">
        <v>0</v>
      </c>
      <c r="AI75" s="124">
        <v>22.096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13.643000000000001</v>
      </c>
      <c r="BQ75" s="125">
        <f t="shared" si="47"/>
        <v>8.4529999999999994</v>
      </c>
      <c r="BR75" s="125">
        <f t="shared" si="47"/>
        <v>0</v>
      </c>
      <c r="BS75" s="125">
        <f t="shared" si="47"/>
        <v>0</v>
      </c>
      <c r="BT75" s="125">
        <f t="shared" si="48"/>
        <v>-22.096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136.43</v>
      </c>
      <c r="DA75" s="122">
        <f t="shared" si="57"/>
        <v>84.53</v>
      </c>
      <c r="DB75" s="122">
        <f t="shared" si="57"/>
        <v>0</v>
      </c>
      <c r="DC75" s="122">
        <f t="shared" si="57"/>
        <v>0</v>
      </c>
      <c r="DD75" s="122">
        <f t="shared" si="58"/>
        <v>220.96</v>
      </c>
      <c r="DF75" s="123">
        <f t="shared" si="59"/>
        <v>13.643000000000001</v>
      </c>
      <c r="DG75" s="123">
        <f t="shared" si="60"/>
        <v>8.4529999999999994</v>
      </c>
      <c r="DH75" s="123">
        <f t="shared" si="61"/>
        <v>0</v>
      </c>
      <c r="DI75" s="123">
        <f t="shared" si="62"/>
        <v>0</v>
      </c>
      <c r="DJ75" s="123">
        <f t="shared" si="63"/>
        <v>-22.096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-27.27</v>
      </c>
      <c r="G76" s="124">
        <v>-27.27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-16.896999999999998</v>
      </c>
      <c r="N76" s="124">
        <v>-16.896999999999998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27.27</v>
      </c>
      <c r="AF76" s="124">
        <v>16.896999999999998</v>
      </c>
      <c r="AG76" s="124">
        <v>0</v>
      </c>
      <c r="AH76" s="124">
        <v>0</v>
      </c>
      <c r="AI76" s="124">
        <v>44.167000000000002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27.27</v>
      </c>
      <c r="BQ76" s="125">
        <f t="shared" si="47"/>
        <v>16.896999999999998</v>
      </c>
      <c r="BR76" s="125">
        <f t="shared" si="47"/>
        <v>0</v>
      </c>
      <c r="BS76" s="125">
        <f t="shared" si="47"/>
        <v>0</v>
      </c>
      <c r="BT76" s="125">
        <f t="shared" si="48"/>
        <v>-44.167000000000002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272.7</v>
      </c>
      <c r="DA76" s="122">
        <f t="shared" si="57"/>
        <v>168.96999999999997</v>
      </c>
      <c r="DB76" s="122">
        <f t="shared" si="57"/>
        <v>0</v>
      </c>
      <c r="DC76" s="122">
        <f t="shared" si="57"/>
        <v>0</v>
      </c>
      <c r="DD76" s="122">
        <f t="shared" si="58"/>
        <v>441.66999999999996</v>
      </c>
      <c r="DF76" s="123">
        <f t="shared" si="59"/>
        <v>27.27</v>
      </c>
      <c r="DG76" s="123">
        <f t="shared" si="60"/>
        <v>16.896999999999998</v>
      </c>
      <c r="DH76" s="123">
        <f t="shared" si="61"/>
        <v>0</v>
      </c>
      <c r="DI76" s="123">
        <f t="shared" si="62"/>
        <v>0</v>
      </c>
      <c r="DJ76" s="123">
        <f t="shared" si="63"/>
        <v>-44.167000000000002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-33.604999999999997</v>
      </c>
      <c r="G77" s="124">
        <v>-33.604999999999997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-20.821999999999999</v>
      </c>
      <c r="N77" s="124">
        <v>-20.821999999999999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33.604999999999997</v>
      </c>
      <c r="AF77" s="124">
        <v>20.821999999999999</v>
      </c>
      <c r="AG77" s="124">
        <v>0</v>
      </c>
      <c r="AH77" s="124">
        <v>0</v>
      </c>
      <c r="AI77" s="124">
        <v>54.427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33.604999999999997</v>
      </c>
      <c r="BQ77" s="125">
        <f t="shared" si="47"/>
        <v>20.821999999999999</v>
      </c>
      <c r="BR77" s="125">
        <f t="shared" si="47"/>
        <v>0</v>
      </c>
      <c r="BS77" s="125">
        <f t="shared" si="47"/>
        <v>0</v>
      </c>
      <c r="BT77" s="125">
        <f t="shared" si="48"/>
        <v>-54.426999999999992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336.04999999999995</v>
      </c>
      <c r="DA77" s="122">
        <f t="shared" si="57"/>
        <v>208.22</v>
      </c>
      <c r="DB77" s="122">
        <f t="shared" si="57"/>
        <v>0</v>
      </c>
      <c r="DC77" s="122">
        <f t="shared" si="57"/>
        <v>0</v>
      </c>
      <c r="DD77" s="122">
        <f t="shared" si="58"/>
        <v>544.27</v>
      </c>
      <c r="DF77" s="123">
        <f t="shared" si="59"/>
        <v>33.604999999999997</v>
      </c>
      <c r="DG77" s="123">
        <f t="shared" si="60"/>
        <v>20.821999999999999</v>
      </c>
      <c r="DH77" s="123">
        <f t="shared" si="61"/>
        <v>0</v>
      </c>
      <c r="DI77" s="123">
        <f t="shared" si="62"/>
        <v>0</v>
      </c>
      <c r="DJ77" s="123">
        <f t="shared" si="63"/>
        <v>-54.426999999999992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-40.770000000000003</v>
      </c>
      <c r="G78" s="124">
        <v>-40.770000000000003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-25.26</v>
      </c>
      <c r="N78" s="124">
        <v>-25.26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40.770000000000003</v>
      </c>
      <c r="AF78" s="124">
        <v>25.26</v>
      </c>
      <c r="AG78" s="124">
        <v>0</v>
      </c>
      <c r="AH78" s="124">
        <v>0</v>
      </c>
      <c r="AI78" s="124">
        <v>66.03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40.770000000000003</v>
      </c>
      <c r="BQ78" s="125">
        <f t="shared" si="47"/>
        <v>25.26</v>
      </c>
      <c r="BR78" s="125">
        <f t="shared" si="47"/>
        <v>0</v>
      </c>
      <c r="BS78" s="125">
        <f t="shared" si="47"/>
        <v>0</v>
      </c>
      <c r="BT78" s="125">
        <f t="shared" si="48"/>
        <v>-66.03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407.70000000000005</v>
      </c>
      <c r="DA78" s="122">
        <f t="shared" si="57"/>
        <v>252.60000000000002</v>
      </c>
      <c r="DB78" s="122">
        <f t="shared" si="57"/>
        <v>0</v>
      </c>
      <c r="DC78" s="122">
        <f t="shared" si="57"/>
        <v>0</v>
      </c>
      <c r="DD78" s="122">
        <f t="shared" si="58"/>
        <v>660.30000000000007</v>
      </c>
      <c r="DF78" s="123">
        <f t="shared" si="59"/>
        <v>40.770000000000003</v>
      </c>
      <c r="DG78" s="123">
        <f t="shared" si="60"/>
        <v>25.26</v>
      </c>
      <c r="DH78" s="123">
        <f t="shared" si="61"/>
        <v>0</v>
      </c>
      <c r="DI78" s="123">
        <f t="shared" si="62"/>
        <v>0</v>
      </c>
      <c r="DJ78" s="123">
        <f t="shared" si="63"/>
        <v>-66.03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-46.454999999999998</v>
      </c>
      <c r="G79" s="124">
        <v>-46.454999999999998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-28.783000000000001</v>
      </c>
      <c r="N79" s="124">
        <v>-28.783000000000001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46.454999999999998</v>
      </c>
      <c r="AF79" s="124">
        <v>28.783000000000001</v>
      </c>
      <c r="AG79" s="124">
        <v>0</v>
      </c>
      <c r="AH79" s="124">
        <v>0</v>
      </c>
      <c r="AI79" s="124">
        <v>75.238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46.454999999999998</v>
      </c>
      <c r="BQ79" s="125">
        <f t="shared" si="47"/>
        <v>28.783000000000001</v>
      </c>
      <c r="BR79" s="125">
        <f t="shared" si="47"/>
        <v>0</v>
      </c>
      <c r="BS79" s="125">
        <f t="shared" si="47"/>
        <v>0</v>
      </c>
      <c r="BT79" s="125">
        <f t="shared" si="48"/>
        <v>-75.238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464.54999999999995</v>
      </c>
      <c r="DA79" s="122">
        <f t="shared" si="57"/>
        <v>287.83000000000004</v>
      </c>
      <c r="DB79" s="122">
        <f t="shared" si="57"/>
        <v>0</v>
      </c>
      <c r="DC79" s="122">
        <f t="shared" si="57"/>
        <v>0</v>
      </c>
      <c r="DD79" s="122">
        <f t="shared" si="58"/>
        <v>752.38</v>
      </c>
      <c r="DF79" s="123">
        <f t="shared" si="59"/>
        <v>46.454999999999998</v>
      </c>
      <c r="DG79" s="123">
        <f t="shared" si="60"/>
        <v>28.783000000000001</v>
      </c>
      <c r="DH79" s="123">
        <f t="shared" si="61"/>
        <v>0</v>
      </c>
      <c r="DI79" s="123">
        <f t="shared" si="62"/>
        <v>0</v>
      </c>
      <c r="DJ79" s="123">
        <f t="shared" si="63"/>
        <v>-75.238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-48.752000000000002</v>
      </c>
      <c r="G80" s="124">
        <v>-48.752000000000002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-30.207000000000001</v>
      </c>
      <c r="N80" s="124">
        <v>-30.207000000000001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48.752000000000002</v>
      </c>
      <c r="AF80" s="124">
        <v>30.207000000000001</v>
      </c>
      <c r="AG80" s="124">
        <v>0</v>
      </c>
      <c r="AH80" s="124">
        <v>0</v>
      </c>
      <c r="AI80" s="124">
        <v>78.959000000000003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48.752000000000002</v>
      </c>
      <c r="BQ80" s="125">
        <f t="shared" si="47"/>
        <v>30.207000000000001</v>
      </c>
      <c r="BR80" s="125">
        <f t="shared" si="47"/>
        <v>0</v>
      </c>
      <c r="BS80" s="125">
        <f t="shared" si="47"/>
        <v>0</v>
      </c>
      <c r="BT80" s="125">
        <f t="shared" si="48"/>
        <v>-78.959000000000003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487.52000000000004</v>
      </c>
      <c r="DA80" s="122">
        <f t="shared" si="57"/>
        <v>302.07</v>
      </c>
      <c r="DB80" s="122">
        <f t="shared" si="57"/>
        <v>0</v>
      </c>
      <c r="DC80" s="122">
        <f t="shared" si="57"/>
        <v>0</v>
      </c>
      <c r="DD80" s="122">
        <f t="shared" si="58"/>
        <v>789.59</v>
      </c>
      <c r="DF80" s="123">
        <f t="shared" si="59"/>
        <v>48.752000000000002</v>
      </c>
      <c r="DG80" s="123">
        <f t="shared" si="60"/>
        <v>30.207000000000001</v>
      </c>
      <c r="DH80" s="123">
        <f t="shared" si="61"/>
        <v>0</v>
      </c>
      <c r="DI80" s="123">
        <f t="shared" si="62"/>
        <v>0</v>
      </c>
      <c r="DJ80" s="123">
        <f t="shared" si="63"/>
        <v>-78.959000000000003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-41.774999999999999</v>
      </c>
      <c r="G81" s="124">
        <v>-41.774999999999999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-25.884</v>
      </c>
      <c r="N81" s="124">
        <v>-25.884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41.774999999999999</v>
      </c>
      <c r="AF81" s="124">
        <v>25.884</v>
      </c>
      <c r="AG81" s="124">
        <v>0</v>
      </c>
      <c r="AH81" s="124">
        <v>0</v>
      </c>
      <c r="AI81" s="124">
        <v>67.659000000000006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41.774999999999999</v>
      </c>
      <c r="BQ81" s="125">
        <f t="shared" si="47"/>
        <v>25.884</v>
      </c>
      <c r="BR81" s="125">
        <f t="shared" si="47"/>
        <v>0</v>
      </c>
      <c r="BS81" s="125">
        <f t="shared" si="47"/>
        <v>0</v>
      </c>
      <c r="BT81" s="125">
        <f t="shared" si="48"/>
        <v>-67.658999999999992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417.75</v>
      </c>
      <c r="DA81" s="122">
        <f t="shared" si="57"/>
        <v>258.84000000000003</v>
      </c>
      <c r="DB81" s="122">
        <f t="shared" si="57"/>
        <v>0</v>
      </c>
      <c r="DC81" s="122">
        <f t="shared" si="57"/>
        <v>0</v>
      </c>
      <c r="DD81" s="122">
        <f t="shared" si="58"/>
        <v>676.59</v>
      </c>
      <c r="DF81" s="123">
        <f t="shared" si="59"/>
        <v>41.774999999999999</v>
      </c>
      <c r="DG81" s="123">
        <f t="shared" si="60"/>
        <v>25.884</v>
      </c>
      <c r="DH81" s="123">
        <f t="shared" si="61"/>
        <v>0</v>
      </c>
      <c r="DI81" s="123">
        <f t="shared" si="62"/>
        <v>0</v>
      </c>
      <c r="DJ81" s="123">
        <f t="shared" si="63"/>
        <v>-67.658999999999992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-34.44</v>
      </c>
      <c r="G82" s="124">
        <v>-34.44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-21.338999999999999</v>
      </c>
      <c r="N82" s="124">
        <v>-21.338999999999999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34.44</v>
      </c>
      <c r="AF82" s="124">
        <v>21.338999999999999</v>
      </c>
      <c r="AG82" s="124">
        <v>0</v>
      </c>
      <c r="AH82" s="124">
        <v>0</v>
      </c>
      <c r="AI82" s="124">
        <v>55.779000000000003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34.44</v>
      </c>
      <c r="BQ82" s="125">
        <f t="shared" si="47"/>
        <v>21.338999999999999</v>
      </c>
      <c r="BR82" s="125">
        <f t="shared" si="47"/>
        <v>0</v>
      </c>
      <c r="BS82" s="125">
        <f t="shared" si="47"/>
        <v>0</v>
      </c>
      <c r="BT82" s="125">
        <f t="shared" si="48"/>
        <v>-55.778999999999996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344.4</v>
      </c>
      <c r="DA82" s="122">
        <f t="shared" si="57"/>
        <v>213.39</v>
      </c>
      <c r="DB82" s="122">
        <f t="shared" si="57"/>
        <v>0</v>
      </c>
      <c r="DC82" s="122">
        <f t="shared" si="57"/>
        <v>0</v>
      </c>
      <c r="DD82" s="122">
        <f t="shared" si="58"/>
        <v>557.79</v>
      </c>
      <c r="DF82" s="123">
        <f t="shared" si="59"/>
        <v>34.44</v>
      </c>
      <c r="DG82" s="123">
        <f t="shared" si="60"/>
        <v>21.338999999999999</v>
      </c>
      <c r="DH82" s="123">
        <f t="shared" si="61"/>
        <v>0</v>
      </c>
      <c r="DI82" s="123">
        <f t="shared" si="62"/>
        <v>0</v>
      </c>
      <c r="DJ82" s="123">
        <f t="shared" si="63"/>
        <v>-55.778999999999996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-27.13</v>
      </c>
      <c r="G83" s="124">
        <v>-27.13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-16.809000000000001</v>
      </c>
      <c r="N83" s="124">
        <v>-16.809000000000001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27.13</v>
      </c>
      <c r="AF83" s="124">
        <v>16.809000000000001</v>
      </c>
      <c r="AG83" s="124">
        <v>0</v>
      </c>
      <c r="AH83" s="124">
        <v>0</v>
      </c>
      <c r="AI83" s="124">
        <v>43.939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27.13</v>
      </c>
      <c r="BQ83" s="125">
        <f t="shared" si="47"/>
        <v>16.809000000000001</v>
      </c>
      <c r="BR83" s="125">
        <f t="shared" si="47"/>
        <v>0</v>
      </c>
      <c r="BS83" s="125">
        <f t="shared" si="47"/>
        <v>0</v>
      </c>
      <c r="BT83" s="125">
        <f t="shared" si="48"/>
        <v>-43.939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271.3</v>
      </c>
      <c r="DA83" s="122">
        <f t="shared" si="57"/>
        <v>168.09</v>
      </c>
      <c r="DB83" s="122">
        <f t="shared" si="57"/>
        <v>0</v>
      </c>
      <c r="DC83" s="122">
        <f t="shared" si="57"/>
        <v>0</v>
      </c>
      <c r="DD83" s="122">
        <f t="shared" si="58"/>
        <v>439.39</v>
      </c>
      <c r="DF83" s="123">
        <f t="shared" si="59"/>
        <v>27.13</v>
      </c>
      <c r="DG83" s="123">
        <f t="shared" si="60"/>
        <v>16.809000000000001</v>
      </c>
      <c r="DH83" s="123">
        <f t="shared" si="61"/>
        <v>0</v>
      </c>
      <c r="DI83" s="123">
        <f t="shared" si="62"/>
        <v>0</v>
      </c>
      <c r="DJ83" s="123">
        <f t="shared" si="63"/>
        <v>-43.939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-20.158999999999999</v>
      </c>
      <c r="G84" s="124">
        <v>-20.158999999999999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-12.49</v>
      </c>
      <c r="N84" s="124">
        <v>-12.49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20.158999999999999</v>
      </c>
      <c r="AF84" s="124">
        <v>12.49</v>
      </c>
      <c r="AG84" s="124">
        <v>0</v>
      </c>
      <c r="AH84" s="124">
        <v>0</v>
      </c>
      <c r="AI84" s="124">
        <v>32.649000000000001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20.158999999999999</v>
      </c>
      <c r="BQ84" s="125">
        <f t="shared" si="47"/>
        <v>12.49</v>
      </c>
      <c r="BR84" s="125">
        <f t="shared" si="47"/>
        <v>0</v>
      </c>
      <c r="BS84" s="125">
        <f t="shared" si="47"/>
        <v>0</v>
      </c>
      <c r="BT84" s="125">
        <f t="shared" si="48"/>
        <v>-32.649000000000001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201.58999999999997</v>
      </c>
      <c r="DA84" s="122">
        <f t="shared" si="57"/>
        <v>124.9</v>
      </c>
      <c r="DB84" s="122">
        <f t="shared" si="57"/>
        <v>0</v>
      </c>
      <c r="DC84" s="122">
        <f t="shared" si="57"/>
        <v>0</v>
      </c>
      <c r="DD84" s="122">
        <f t="shared" si="58"/>
        <v>326.49</v>
      </c>
      <c r="DF84" s="123">
        <f t="shared" si="59"/>
        <v>20.158999999999999</v>
      </c>
      <c r="DG84" s="123">
        <f t="shared" si="60"/>
        <v>12.49</v>
      </c>
      <c r="DH84" s="123">
        <f t="shared" si="61"/>
        <v>0</v>
      </c>
      <c r="DI84" s="123">
        <f t="shared" si="62"/>
        <v>0</v>
      </c>
      <c r="DJ84" s="123">
        <f t="shared" si="63"/>
        <v>-32.649000000000001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-13.441000000000001</v>
      </c>
      <c r="G85" s="124">
        <v>-13.441000000000001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-8.3279999999999994</v>
      </c>
      <c r="N85" s="124">
        <v>-8.3279999999999994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13.441000000000001</v>
      </c>
      <c r="AF85" s="124">
        <v>8.3279999999999994</v>
      </c>
      <c r="AG85" s="124">
        <v>0</v>
      </c>
      <c r="AH85" s="124">
        <v>0</v>
      </c>
      <c r="AI85" s="124">
        <v>21.768999999999998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13.441000000000001</v>
      </c>
      <c r="BQ85" s="125">
        <f t="shared" si="47"/>
        <v>8.3279999999999994</v>
      </c>
      <c r="BR85" s="125">
        <f t="shared" si="47"/>
        <v>0</v>
      </c>
      <c r="BS85" s="125">
        <f t="shared" si="47"/>
        <v>0</v>
      </c>
      <c r="BT85" s="125">
        <f t="shared" si="48"/>
        <v>-21.768999999999998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134.41</v>
      </c>
      <c r="DA85" s="122">
        <f t="shared" si="57"/>
        <v>83.28</v>
      </c>
      <c r="DB85" s="122">
        <f t="shared" si="57"/>
        <v>0</v>
      </c>
      <c r="DC85" s="122">
        <f t="shared" si="57"/>
        <v>0</v>
      </c>
      <c r="DD85" s="122">
        <f t="shared" si="58"/>
        <v>217.69</v>
      </c>
      <c r="DF85" s="123">
        <f t="shared" si="59"/>
        <v>13.441000000000001</v>
      </c>
      <c r="DG85" s="123">
        <f t="shared" si="60"/>
        <v>8.3279999999999994</v>
      </c>
      <c r="DH85" s="123">
        <f t="shared" si="61"/>
        <v>0</v>
      </c>
      <c r="DI85" s="123">
        <f t="shared" si="62"/>
        <v>0</v>
      </c>
      <c r="DJ85" s="123">
        <f t="shared" si="63"/>
        <v>-21.768999999999998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0.17175000000000001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-0.17175000000000001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0.44874725000000004</v>
      </c>
      <c r="BQ99" s="129">
        <f t="shared" ref="BQ99:BT99" si="68">SUM(BQ3:BQ98)/4000</f>
        <v>7.8832250000000006E-2</v>
      </c>
      <c r="BR99" s="129">
        <f t="shared" si="68"/>
        <v>0</v>
      </c>
      <c r="BS99" s="129">
        <f t="shared" si="68"/>
        <v>0</v>
      </c>
      <c r="BT99" s="129">
        <f t="shared" si="68"/>
        <v>-0.52757949999999987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0.17175000000000001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0.17175000000000001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0.44874724999999999</v>
      </c>
      <c r="DA99" s="131">
        <f t="shared" ref="DA99:DD99" si="73">SUM(DA3:DA98)/40000</f>
        <v>7.8832250000000006E-2</v>
      </c>
      <c r="DB99" s="131">
        <f t="shared" si="73"/>
        <v>0</v>
      </c>
      <c r="DC99" s="131">
        <f t="shared" si="73"/>
        <v>0</v>
      </c>
      <c r="DD99" s="131">
        <f t="shared" si="73"/>
        <v>0.52757949999999998</v>
      </c>
      <c r="DE99" s="128"/>
      <c r="DF99" s="123">
        <f t="shared" si="59"/>
        <v>0.62049725000000011</v>
      </c>
      <c r="DG99" s="123">
        <f t="shared" si="60"/>
        <v>-9.2917750000000007E-2</v>
      </c>
      <c r="DH99" s="123">
        <f t="shared" si="61"/>
        <v>0</v>
      </c>
      <c r="DI99" s="123">
        <f t="shared" si="62"/>
        <v>0</v>
      </c>
      <c r="DJ99" s="123">
        <f t="shared" si="63"/>
        <v>-0.52757949999999987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44711</v>
      </c>
      <c r="B1" s="213" t="s">
        <v>220</v>
      </c>
      <c r="C1" s="213"/>
      <c r="D1" s="21"/>
      <c r="E1" s="21"/>
      <c r="F1" s="21"/>
      <c r="G1" s="21"/>
      <c r="H1" s="21"/>
      <c r="I1" s="21"/>
      <c r="J1" s="207" t="s">
        <v>308</v>
      </c>
      <c r="K1" s="208"/>
      <c r="L1" s="208"/>
      <c r="M1" s="208"/>
      <c r="N1" s="208"/>
      <c r="O1" s="209"/>
      <c r="P1" s="207" t="s">
        <v>307</v>
      </c>
      <c r="Q1" s="210" t="s">
        <v>142</v>
      </c>
      <c r="S1" s="211" t="s">
        <v>309</v>
      </c>
      <c r="T1" s="211"/>
      <c r="U1" s="211"/>
      <c r="V1" s="211"/>
      <c r="W1" s="211"/>
      <c r="Y1" s="214" t="s">
        <v>396</v>
      </c>
      <c r="Z1" s="214"/>
      <c r="AA1" s="212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2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44711</v>
      </c>
      <c r="B1" s="213" t="s">
        <v>202</v>
      </c>
      <c r="C1" s="213"/>
      <c r="D1" s="215" t="s">
        <v>314</v>
      </c>
      <c r="E1" s="215"/>
      <c r="F1" s="215"/>
      <c r="G1" s="215"/>
      <c r="H1" s="215"/>
      <c r="I1" s="216"/>
      <c r="J1" s="207" t="s">
        <v>308</v>
      </c>
      <c r="K1" s="208"/>
      <c r="L1" s="208"/>
      <c r="M1" s="208"/>
      <c r="N1" s="208"/>
      <c r="O1" s="209"/>
      <c r="P1" s="207"/>
      <c r="Q1" s="210" t="s">
        <v>142</v>
      </c>
      <c r="S1" s="211" t="s">
        <v>309</v>
      </c>
      <c r="T1" s="211"/>
      <c r="U1" s="211"/>
      <c r="V1" s="211"/>
      <c r="W1" s="211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7"/>
      <c r="Q2" s="210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U1" s="221" t="s">
        <v>343</v>
      </c>
      <c r="V1" s="222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13.29</v>
      </c>
      <c r="I3" s="95">
        <v>159.96</v>
      </c>
      <c r="J3" s="95">
        <v>203.15</v>
      </c>
      <c r="K3" s="95">
        <v>0</v>
      </c>
      <c r="L3" s="95">
        <v>0</v>
      </c>
      <c r="M3" s="114">
        <v>2.1800000000000002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378.58</v>
      </c>
      <c r="W3">
        <v>13.29</v>
      </c>
      <c r="X3">
        <v>159.96</v>
      </c>
      <c r="Y3">
        <v>0</v>
      </c>
      <c r="Z3">
        <v>2.1800000000000002</v>
      </c>
      <c r="AA3">
        <v>203.15</v>
      </c>
    </row>
    <row r="4" spans="1:27">
      <c r="G4" t="s">
        <v>46</v>
      </c>
      <c r="H4" s="115">
        <v>0</v>
      </c>
      <c r="I4" s="88">
        <v>156.47999999999999</v>
      </c>
      <c r="J4" s="88">
        <v>193.05</v>
      </c>
      <c r="K4" s="88">
        <v>0</v>
      </c>
      <c r="L4" s="88">
        <v>0</v>
      </c>
      <c r="M4" s="116">
        <v>3.19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352.72</v>
      </c>
      <c r="W4">
        <v>0</v>
      </c>
      <c r="X4">
        <v>156.47999999999999</v>
      </c>
      <c r="Y4">
        <v>0</v>
      </c>
      <c r="Z4">
        <v>3.19</v>
      </c>
      <c r="AA4">
        <v>193.05</v>
      </c>
    </row>
    <row r="5" spans="1:27">
      <c r="G5" t="s">
        <v>47</v>
      </c>
      <c r="H5" s="115">
        <v>260.63</v>
      </c>
      <c r="I5" s="88">
        <v>143.06</v>
      </c>
      <c r="J5" s="88">
        <v>180.51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584.20000000000005</v>
      </c>
      <c r="W5">
        <v>260.63</v>
      </c>
      <c r="X5">
        <v>143.06</v>
      </c>
      <c r="Y5">
        <v>0</v>
      </c>
      <c r="Z5">
        <v>0</v>
      </c>
      <c r="AA5">
        <v>180.51</v>
      </c>
    </row>
    <row r="6" spans="1:27">
      <c r="G6" t="s">
        <v>48</v>
      </c>
      <c r="H6" s="115">
        <v>226.84</v>
      </c>
      <c r="I6" s="88">
        <v>129.74</v>
      </c>
      <c r="J6" s="88">
        <v>161.21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517.79</v>
      </c>
      <c r="W6">
        <v>226.84</v>
      </c>
      <c r="X6">
        <v>129.74</v>
      </c>
      <c r="Y6">
        <v>0</v>
      </c>
      <c r="Z6">
        <v>0</v>
      </c>
      <c r="AA6">
        <v>161.21</v>
      </c>
    </row>
    <row r="7" spans="1:27">
      <c r="G7" t="s">
        <v>49</v>
      </c>
      <c r="H7" s="115">
        <v>169.88</v>
      </c>
      <c r="I7" s="88">
        <v>31.28</v>
      </c>
      <c r="J7" s="88">
        <v>146.72999999999999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347.89</v>
      </c>
      <c r="W7">
        <v>169.88</v>
      </c>
      <c r="X7">
        <v>31.28</v>
      </c>
      <c r="Y7">
        <v>0</v>
      </c>
      <c r="Z7">
        <v>0</v>
      </c>
      <c r="AA7">
        <v>146.72999999999999</v>
      </c>
    </row>
    <row r="8" spans="1:27">
      <c r="G8" t="s">
        <v>50</v>
      </c>
      <c r="H8" s="115">
        <v>126.45</v>
      </c>
      <c r="I8" s="88">
        <v>19.11</v>
      </c>
      <c r="J8" s="88">
        <v>128.38999999999999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273.95</v>
      </c>
      <c r="W8">
        <v>126.45</v>
      </c>
      <c r="X8">
        <v>19.11</v>
      </c>
      <c r="Y8">
        <v>0</v>
      </c>
      <c r="Z8">
        <v>0</v>
      </c>
      <c r="AA8">
        <v>128.38999999999999</v>
      </c>
    </row>
    <row r="9" spans="1:27">
      <c r="G9" t="s">
        <v>51</v>
      </c>
      <c r="H9" s="115">
        <v>62.74</v>
      </c>
      <c r="I9" s="88">
        <v>7.24</v>
      </c>
      <c r="J9" s="88">
        <v>110.05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180.03</v>
      </c>
      <c r="W9">
        <v>62.74</v>
      </c>
      <c r="X9">
        <v>7.24</v>
      </c>
      <c r="Y9">
        <v>0</v>
      </c>
      <c r="Z9">
        <v>0</v>
      </c>
      <c r="AA9">
        <v>110.05</v>
      </c>
    </row>
    <row r="10" spans="1:27">
      <c r="G10" t="s">
        <v>52</v>
      </c>
      <c r="H10" s="115">
        <v>45.37</v>
      </c>
      <c r="I10" s="88">
        <v>0</v>
      </c>
      <c r="J10" s="88">
        <v>97.49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142.86000000000001</v>
      </c>
      <c r="W10">
        <v>45.37</v>
      </c>
      <c r="X10">
        <v>0</v>
      </c>
      <c r="Y10">
        <v>0</v>
      </c>
      <c r="Z10">
        <v>0</v>
      </c>
      <c r="AA10">
        <v>97.49</v>
      </c>
    </row>
    <row r="11" spans="1:27">
      <c r="G11" t="s">
        <v>53</v>
      </c>
      <c r="H11" s="115">
        <v>199.81</v>
      </c>
      <c r="I11" s="88">
        <v>0</v>
      </c>
      <c r="J11" s="88">
        <v>78.19</v>
      </c>
      <c r="K11" s="88">
        <v>0</v>
      </c>
      <c r="L11" s="88">
        <v>0</v>
      </c>
      <c r="M11" s="116">
        <v>2.9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280.89999999999998</v>
      </c>
      <c r="W11">
        <v>199.81</v>
      </c>
      <c r="X11">
        <v>0</v>
      </c>
      <c r="Y11">
        <v>0</v>
      </c>
      <c r="Z11">
        <v>2.9</v>
      </c>
      <c r="AA11">
        <v>78.19</v>
      </c>
    </row>
    <row r="12" spans="1:27">
      <c r="G12" t="s">
        <v>54</v>
      </c>
      <c r="H12" s="115">
        <v>170.86</v>
      </c>
      <c r="I12" s="88">
        <v>0</v>
      </c>
      <c r="J12" s="88">
        <v>59.85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230.71</v>
      </c>
      <c r="W12">
        <v>170.86</v>
      </c>
      <c r="X12">
        <v>0</v>
      </c>
      <c r="Y12">
        <v>0</v>
      </c>
      <c r="Z12">
        <v>0</v>
      </c>
      <c r="AA12">
        <v>59.85</v>
      </c>
    </row>
    <row r="13" spans="1:27">
      <c r="G13" t="s">
        <v>55</v>
      </c>
      <c r="H13" s="115">
        <v>149.62</v>
      </c>
      <c r="I13" s="88">
        <v>0</v>
      </c>
      <c r="J13" s="88">
        <v>37.65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187.27</v>
      </c>
      <c r="W13">
        <v>149.62</v>
      </c>
      <c r="X13">
        <v>0</v>
      </c>
      <c r="Y13">
        <v>0</v>
      </c>
      <c r="Z13">
        <v>0</v>
      </c>
      <c r="AA13">
        <v>37.65</v>
      </c>
    </row>
    <row r="14" spans="1:27">
      <c r="G14" t="s">
        <v>56</v>
      </c>
      <c r="H14" s="115">
        <v>98.46</v>
      </c>
      <c r="I14" s="88">
        <v>0</v>
      </c>
      <c r="J14" s="88">
        <v>18.34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116.8</v>
      </c>
      <c r="W14">
        <v>98.46</v>
      </c>
      <c r="X14">
        <v>0</v>
      </c>
      <c r="Y14">
        <v>0</v>
      </c>
      <c r="Z14">
        <v>0</v>
      </c>
      <c r="AA14">
        <v>18.34</v>
      </c>
    </row>
    <row r="15" spans="1:27">
      <c r="G15" t="s">
        <v>57</v>
      </c>
      <c r="H15" s="115">
        <v>109.08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0</v>
      </c>
      <c r="V15" s="116">
        <v>109.08</v>
      </c>
      <c r="W15">
        <v>109.08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115">
        <v>74.319999999999993</v>
      </c>
      <c r="I16" s="88">
        <v>0</v>
      </c>
      <c r="J16" s="88">
        <v>0</v>
      </c>
      <c r="K16" s="88">
        <v>0</v>
      </c>
      <c r="L16" s="88">
        <v>0</v>
      </c>
      <c r="M16" s="116">
        <v>0.1</v>
      </c>
      <c r="N16" s="115">
        <v>0</v>
      </c>
      <c r="O16" s="88">
        <v>0</v>
      </c>
      <c r="P16" s="88">
        <v>-27</v>
      </c>
      <c r="Q16" s="88">
        <v>0</v>
      </c>
      <c r="R16" s="88">
        <v>0</v>
      </c>
      <c r="S16" s="116">
        <v>0</v>
      </c>
      <c r="U16" s="115">
        <v>-27</v>
      </c>
      <c r="V16" s="116">
        <v>74.42</v>
      </c>
      <c r="W16">
        <v>74.319999999999993</v>
      </c>
      <c r="X16">
        <v>0</v>
      </c>
      <c r="Y16">
        <v>0</v>
      </c>
      <c r="Z16">
        <v>0.1</v>
      </c>
      <c r="AA16">
        <v>-27</v>
      </c>
    </row>
    <row r="17" spans="7:27">
      <c r="G17" t="s">
        <v>59</v>
      </c>
      <c r="H17" s="115">
        <v>38.61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0</v>
      </c>
      <c r="O17" s="88">
        <v>0</v>
      </c>
      <c r="P17" s="88">
        <v>-49</v>
      </c>
      <c r="Q17" s="88">
        <v>0</v>
      </c>
      <c r="R17" s="88">
        <v>0</v>
      </c>
      <c r="S17" s="116">
        <v>0</v>
      </c>
      <c r="U17" s="115">
        <v>-49</v>
      </c>
      <c r="V17" s="116">
        <v>39.19</v>
      </c>
      <c r="W17">
        <v>38.61</v>
      </c>
      <c r="X17">
        <v>0</v>
      </c>
      <c r="Y17">
        <v>0</v>
      </c>
      <c r="Z17">
        <v>0.57999999999999996</v>
      </c>
      <c r="AA17">
        <v>-49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5.98</v>
      </c>
      <c r="N18" s="115">
        <v>0</v>
      </c>
      <c r="O18" s="88">
        <v>0</v>
      </c>
      <c r="P18" s="88">
        <v>-59</v>
      </c>
      <c r="Q18" s="88">
        <v>0</v>
      </c>
      <c r="R18" s="88">
        <v>0</v>
      </c>
      <c r="S18" s="116">
        <v>0</v>
      </c>
      <c r="U18" s="115">
        <v>-59</v>
      </c>
      <c r="V18" s="116">
        <v>5.98</v>
      </c>
      <c r="W18">
        <v>0</v>
      </c>
      <c r="X18">
        <v>0</v>
      </c>
      <c r="Y18">
        <v>0</v>
      </c>
      <c r="Z18">
        <v>5.98</v>
      </c>
      <c r="AA18">
        <v>-59</v>
      </c>
    </row>
    <row r="19" spans="7:27">
      <c r="G19" t="s">
        <v>61</v>
      </c>
      <c r="H19" s="115">
        <v>68.540000000000006</v>
      </c>
      <c r="I19" s="88">
        <v>0</v>
      </c>
      <c r="J19" s="88">
        <v>0</v>
      </c>
      <c r="K19" s="88">
        <v>0</v>
      </c>
      <c r="L19" s="88">
        <v>0</v>
      </c>
      <c r="M19" s="116">
        <v>2.12</v>
      </c>
      <c r="N19" s="115">
        <v>0</v>
      </c>
      <c r="O19" s="88">
        <v>0</v>
      </c>
      <c r="P19" s="88">
        <v>-59</v>
      </c>
      <c r="Q19" s="88">
        <v>0</v>
      </c>
      <c r="R19" s="88">
        <v>0</v>
      </c>
      <c r="S19" s="116">
        <v>0</v>
      </c>
      <c r="U19" s="115">
        <v>-59</v>
      </c>
      <c r="V19" s="116">
        <v>70.66</v>
      </c>
      <c r="W19">
        <v>68.540000000000006</v>
      </c>
      <c r="X19">
        <v>0</v>
      </c>
      <c r="Y19">
        <v>0</v>
      </c>
      <c r="Z19">
        <v>2.12</v>
      </c>
      <c r="AA19">
        <v>-59</v>
      </c>
    </row>
    <row r="20" spans="7:27">
      <c r="G20" t="s">
        <v>62</v>
      </c>
      <c r="H20" s="115">
        <v>23.17</v>
      </c>
      <c r="I20" s="88">
        <v>0</v>
      </c>
      <c r="J20" s="88">
        <v>0</v>
      </c>
      <c r="K20" s="88">
        <v>0</v>
      </c>
      <c r="L20" s="88">
        <v>0</v>
      </c>
      <c r="M20" s="116">
        <v>6.85</v>
      </c>
      <c r="N20" s="115">
        <v>0</v>
      </c>
      <c r="O20" s="88">
        <v>0</v>
      </c>
      <c r="P20" s="88">
        <v>-59</v>
      </c>
      <c r="Q20" s="88">
        <v>0</v>
      </c>
      <c r="R20" s="88">
        <v>0</v>
      </c>
      <c r="S20" s="116">
        <v>0</v>
      </c>
      <c r="U20" s="115">
        <v>-59</v>
      </c>
      <c r="V20" s="116">
        <v>30.02</v>
      </c>
      <c r="W20">
        <v>23.17</v>
      </c>
      <c r="X20">
        <v>0</v>
      </c>
      <c r="Y20">
        <v>0</v>
      </c>
      <c r="Z20">
        <v>6.85</v>
      </c>
      <c r="AA20">
        <v>-59</v>
      </c>
    </row>
    <row r="21" spans="7:27">
      <c r="G21" t="s">
        <v>63</v>
      </c>
      <c r="H21" s="115">
        <v>75.3</v>
      </c>
      <c r="I21" s="88">
        <v>0</v>
      </c>
      <c r="J21" s="88">
        <v>0</v>
      </c>
      <c r="K21" s="88">
        <v>0</v>
      </c>
      <c r="L21" s="88">
        <v>0</v>
      </c>
      <c r="M21" s="116">
        <v>4.63</v>
      </c>
      <c r="N21" s="115">
        <v>0</v>
      </c>
      <c r="O21" s="88">
        <v>0</v>
      </c>
      <c r="P21" s="88">
        <v>-59</v>
      </c>
      <c r="Q21" s="88">
        <v>0</v>
      </c>
      <c r="R21" s="88">
        <v>0</v>
      </c>
      <c r="S21" s="116">
        <v>0</v>
      </c>
      <c r="U21" s="115">
        <v>-59</v>
      </c>
      <c r="V21" s="116">
        <v>79.930000000000007</v>
      </c>
      <c r="W21">
        <v>75.3</v>
      </c>
      <c r="X21">
        <v>0</v>
      </c>
      <c r="Y21">
        <v>0</v>
      </c>
      <c r="Z21">
        <v>4.63</v>
      </c>
      <c r="AA21">
        <v>-59</v>
      </c>
    </row>
    <row r="22" spans="7:27">
      <c r="G22" t="s">
        <v>64</v>
      </c>
      <c r="H22" s="115">
        <v>6.76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-59</v>
      </c>
      <c r="Q22" s="88">
        <v>0</v>
      </c>
      <c r="R22" s="88">
        <v>0</v>
      </c>
      <c r="S22" s="116">
        <v>0</v>
      </c>
      <c r="U22" s="115">
        <v>-59</v>
      </c>
      <c r="V22" s="116">
        <v>6.76</v>
      </c>
      <c r="W22">
        <v>6.76</v>
      </c>
      <c r="X22">
        <v>0</v>
      </c>
      <c r="Y22">
        <v>0</v>
      </c>
      <c r="Z22">
        <v>0</v>
      </c>
      <c r="AA22">
        <v>-59</v>
      </c>
    </row>
    <row r="23" spans="7:27">
      <c r="G23" t="s">
        <v>65</v>
      </c>
      <c r="H23" s="115">
        <v>16.41</v>
      </c>
      <c r="I23" s="88">
        <v>0</v>
      </c>
      <c r="J23" s="88">
        <v>0</v>
      </c>
      <c r="K23" s="88">
        <v>0</v>
      </c>
      <c r="L23" s="88">
        <v>0</v>
      </c>
      <c r="M23" s="116">
        <v>7.92</v>
      </c>
      <c r="N23" s="115">
        <v>0</v>
      </c>
      <c r="O23" s="88">
        <v>0</v>
      </c>
      <c r="P23" s="88">
        <v>-59</v>
      </c>
      <c r="Q23" s="88">
        <v>0</v>
      </c>
      <c r="R23" s="88">
        <v>0</v>
      </c>
      <c r="S23" s="116">
        <v>0</v>
      </c>
      <c r="U23" s="115">
        <v>-59</v>
      </c>
      <c r="V23" s="116">
        <v>24.33</v>
      </c>
      <c r="W23">
        <v>16.41</v>
      </c>
      <c r="X23">
        <v>0</v>
      </c>
      <c r="Y23">
        <v>0</v>
      </c>
      <c r="Z23">
        <v>7.92</v>
      </c>
      <c r="AA23">
        <v>-59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9.65</v>
      </c>
      <c r="N24" s="115">
        <v>0</v>
      </c>
      <c r="O24" s="88">
        <v>0</v>
      </c>
      <c r="P24" s="88">
        <v>-59</v>
      </c>
      <c r="Q24" s="88">
        <v>0</v>
      </c>
      <c r="R24" s="88">
        <v>0</v>
      </c>
      <c r="S24" s="116">
        <v>0</v>
      </c>
      <c r="U24" s="115">
        <v>-59</v>
      </c>
      <c r="V24" s="116">
        <v>9.65</v>
      </c>
      <c r="W24">
        <v>0</v>
      </c>
      <c r="X24">
        <v>0</v>
      </c>
      <c r="Y24">
        <v>0</v>
      </c>
      <c r="Z24">
        <v>9.65</v>
      </c>
      <c r="AA24">
        <v>-59</v>
      </c>
    </row>
    <row r="25" spans="7:27">
      <c r="G25" t="s">
        <v>67</v>
      </c>
      <c r="H25" s="115">
        <v>3.86</v>
      </c>
      <c r="I25" s="88">
        <v>0</v>
      </c>
      <c r="J25" s="88">
        <v>0</v>
      </c>
      <c r="K25" s="88">
        <v>0</v>
      </c>
      <c r="L25" s="88">
        <v>0</v>
      </c>
      <c r="M25" s="116">
        <v>8.3000000000000007</v>
      </c>
      <c r="N25" s="115">
        <v>0</v>
      </c>
      <c r="O25" s="88">
        <v>0</v>
      </c>
      <c r="P25" s="88">
        <v>-59</v>
      </c>
      <c r="Q25" s="88">
        <v>0</v>
      </c>
      <c r="R25" s="88">
        <v>0</v>
      </c>
      <c r="S25" s="116">
        <v>0</v>
      </c>
      <c r="U25" s="115">
        <v>-59</v>
      </c>
      <c r="V25" s="116">
        <v>12.16</v>
      </c>
      <c r="W25">
        <v>3.86</v>
      </c>
      <c r="X25">
        <v>0</v>
      </c>
      <c r="Y25">
        <v>0</v>
      </c>
      <c r="Z25">
        <v>8.3000000000000007</v>
      </c>
      <c r="AA25">
        <v>-59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6.76</v>
      </c>
      <c r="N26" s="115">
        <v>0</v>
      </c>
      <c r="O26" s="88">
        <v>0</v>
      </c>
      <c r="P26" s="88">
        <v>-59</v>
      </c>
      <c r="Q26" s="88">
        <v>0</v>
      </c>
      <c r="R26" s="88">
        <v>0</v>
      </c>
      <c r="S26" s="116">
        <v>0</v>
      </c>
      <c r="U26" s="115">
        <v>-59</v>
      </c>
      <c r="V26" s="116">
        <v>6.76</v>
      </c>
      <c r="W26">
        <v>0</v>
      </c>
      <c r="X26">
        <v>0</v>
      </c>
      <c r="Y26">
        <v>0</v>
      </c>
      <c r="Z26">
        <v>6.76</v>
      </c>
      <c r="AA26">
        <v>-59</v>
      </c>
    </row>
    <row r="27" spans="7:27">
      <c r="G27" t="s">
        <v>69</v>
      </c>
      <c r="H27" s="115">
        <v>201.74</v>
      </c>
      <c r="I27" s="88">
        <v>0</v>
      </c>
      <c r="J27" s="88">
        <v>0</v>
      </c>
      <c r="K27" s="88">
        <v>0</v>
      </c>
      <c r="L27" s="88">
        <v>0</v>
      </c>
      <c r="M27" s="116">
        <v>3.48</v>
      </c>
      <c r="N27" s="115">
        <v>0</v>
      </c>
      <c r="O27" s="88">
        <v>0</v>
      </c>
      <c r="P27" s="88">
        <v>-324</v>
      </c>
      <c r="Q27" s="88">
        <v>0</v>
      </c>
      <c r="R27" s="88">
        <v>0</v>
      </c>
      <c r="S27" s="116">
        <v>0</v>
      </c>
      <c r="U27" s="115">
        <v>-324</v>
      </c>
      <c r="V27" s="116">
        <v>205.22</v>
      </c>
      <c r="W27">
        <v>201.74</v>
      </c>
      <c r="X27">
        <v>0</v>
      </c>
      <c r="Y27">
        <v>0</v>
      </c>
      <c r="Z27">
        <v>3.48</v>
      </c>
      <c r="AA27">
        <v>-324</v>
      </c>
    </row>
    <row r="28" spans="7:27">
      <c r="G28" t="s">
        <v>70</v>
      </c>
      <c r="H28" s="115">
        <v>98.46</v>
      </c>
      <c r="I28" s="88">
        <v>0</v>
      </c>
      <c r="J28" s="88">
        <v>0</v>
      </c>
      <c r="K28" s="88">
        <v>0</v>
      </c>
      <c r="L28" s="88">
        <v>0</v>
      </c>
      <c r="M28" s="116">
        <v>8.98</v>
      </c>
      <c r="N28" s="115">
        <v>0</v>
      </c>
      <c r="O28" s="88">
        <v>0</v>
      </c>
      <c r="P28" s="88">
        <v>-334</v>
      </c>
      <c r="Q28" s="88">
        <v>0</v>
      </c>
      <c r="R28" s="88">
        <v>0</v>
      </c>
      <c r="S28" s="116">
        <v>0</v>
      </c>
      <c r="U28" s="115">
        <v>-334</v>
      </c>
      <c r="V28" s="116">
        <v>107.44</v>
      </c>
      <c r="W28">
        <v>98.46</v>
      </c>
      <c r="X28">
        <v>0</v>
      </c>
      <c r="Y28">
        <v>0</v>
      </c>
      <c r="Z28">
        <v>8.98</v>
      </c>
      <c r="AA28">
        <v>-334</v>
      </c>
    </row>
    <row r="29" spans="7:27">
      <c r="G29" t="s">
        <v>71</v>
      </c>
      <c r="H29" s="115">
        <v>8.69</v>
      </c>
      <c r="I29" s="88">
        <v>0</v>
      </c>
      <c r="J29" s="88">
        <v>0</v>
      </c>
      <c r="K29" s="88">
        <v>0</v>
      </c>
      <c r="L29" s="88">
        <v>0</v>
      </c>
      <c r="M29" s="116">
        <v>2.2200000000000002</v>
      </c>
      <c r="N29" s="115">
        <v>0</v>
      </c>
      <c r="O29" s="88">
        <v>0</v>
      </c>
      <c r="P29" s="88">
        <v>-334</v>
      </c>
      <c r="Q29" s="88">
        <v>0</v>
      </c>
      <c r="R29" s="88">
        <v>0</v>
      </c>
      <c r="S29" s="116">
        <v>0</v>
      </c>
      <c r="U29" s="115">
        <v>-334</v>
      </c>
      <c r="V29" s="116">
        <v>10.91</v>
      </c>
      <c r="W29">
        <v>8.69</v>
      </c>
      <c r="X29">
        <v>0</v>
      </c>
      <c r="Y29">
        <v>0</v>
      </c>
      <c r="Z29">
        <v>2.2200000000000002</v>
      </c>
      <c r="AA29">
        <v>-334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6.56</v>
      </c>
      <c r="N30" s="115">
        <v>0</v>
      </c>
      <c r="O30" s="88">
        <v>0</v>
      </c>
      <c r="P30" s="88">
        <v>-334</v>
      </c>
      <c r="Q30" s="88">
        <v>0</v>
      </c>
      <c r="R30" s="88">
        <v>0</v>
      </c>
      <c r="S30" s="116">
        <v>0</v>
      </c>
      <c r="U30" s="115">
        <v>-334</v>
      </c>
      <c r="V30" s="116">
        <v>6.56</v>
      </c>
      <c r="W30">
        <v>0</v>
      </c>
      <c r="X30">
        <v>0</v>
      </c>
      <c r="Y30">
        <v>0</v>
      </c>
      <c r="Z30">
        <v>6.56</v>
      </c>
      <c r="AA30">
        <v>-334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4.7300000000000004</v>
      </c>
      <c r="N31" s="115">
        <v>0</v>
      </c>
      <c r="O31" s="88">
        <v>0</v>
      </c>
      <c r="P31" s="88">
        <v>-34</v>
      </c>
      <c r="Q31" s="88">
        <v>0</v>
      </c>
      <c r="R31" s="88">
        <v>0</v>
      </c>
      <c r="S31" s="116">
        <v>0</v>
      </c>
      <c r="U31" s="115">
        <v>-34</v>
      </c>
      <c r="V31" s="116">
        <v>4.7300000000000004</v>
      </c>
      <c r="W31">
        <v>0</v>
      </c>
      <c r="X31">
        <v>0</v>
      </c>
      <c r="Y31">
        <v>0</v>
      </c>
      <c r="Z31">
        <v>4.7300000000000004</v>
      </c>
      <c r="AA31">
        <v>-34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9.65</v>
      </c>
      <c r="N32" s="115">
        <v>0</v>
      </c>
      <c r="O32" s="88">
        <v>-18</v>
      </c>
      <c r="P32" s="88">
        <v>-38</v>
      </c>
      <c r="Q32" s="88">
        <v>0</v>
      </c>
      <c r="R32" s="88">
        <v>0</v>
      </c>
      <c r="S32" s="116">
        <v>0</v>
      </c>
      <c r="U32" s="115">
        <v>-56</v>
      </c>
      <c r="V32" s="116">
        <v>9.65</v>
      </c>
      <c r="W32">
        <v>0</v>
      </c>
      <c r="X32">
        <v>-18</v>
      </c>
      <c r="Y32">
        <v>0</v>
      </c>
      <c r="Z32">
        <v>9.65</v>
      </c>
      <c r="AA32">
        <v>-38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5.98</v>
      </c>
      <c r="N33" s="115">
        <v>0</v>
      </c>
      <c r="O33" s="88">
        <v>-5</v>
      </c>
      <c r="P33" s="88">
        <v>-99</v>
      </c>
      <c r="Q33" s="88">
        <v>0</v>
      </c>
      <c r="R33" s="88">
        <v>0</v>
      </c>
      <c r="S33" s="116">
        <v>0</v>
      </c>
      <c r="U33" s="115">
        <v>-104</v>
      </c>
      <c r="V33" s="116">
        <v>5.98</v>
      </c>
      <c r="W33">
        <v>0</v>
      </c>
      <c r="X33">
        <v>-5</v>
      </c>
      <c r="Y33">
        <v>0</v>
      </c>
      <c r="Z33">
        <v>5.98</v>
      </c>
      <c r="AA33">
        <v>-99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7.34</v>
      </c>
      <c r="N34" s="115">
        <v>0</v>
      </c>
      <c r="O34" s="88">
        <v>0</v>
      </c>
      <c r="P34" s="88">
        <v>-158</v>
      </c>
      <c r="Q34" s="88">
        <v>0</v>
      </c>
      <c r="R34" s="88">
        <v>0</v>
      </c>
      <c r="S34" s="116">
        <v>0</v>
      </c>
      <c r="U34" s="115">
        <v>-158</v>
      </c>
      <c r="V34" s="116">
        <v>7.34</v>
      </c>
      <c r="W34">
        <v>0</v>
      </c>
      <c r="X34">
        <v>0</v>
      </c>
      <c r="Y34">
        <v>0</v>
      </c>
      <c r="Z34">
        <v>7.34</v>
      </c>
      <c r="AA34">
        <v>-158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8.3000000000000007</v>
      </c>
      <c r="N35" s="115">
        <v>0</v>
      </c>
      <c r="O35" s="88">
        <v>0</v>
      </c>
      <c r="P35" s="88">
        <v>-34</v>
      </c>
      <c r="Q35" s="88">
        <v>0</v>
      </c>
      <c r="R35" s="88">
        <v>0</v>
      </c>
      <c r="S35" s="116">
        <v>0</v>
      </c>
      <c r="U35" s="115">
        <v>-34</v>
      </c>
      <c r="V35" s="116">
        <v>8.3000000000000007</v>
      </c>
      <c r="W35">
        <v>0</v>
      </c>
      <c r="X35">
        <v>0</v>
      </c>
      <c r="Y35">
        <v>0</v>
      </c>
      <c r="Z35">
        <v>8.3000000000000007</v>
      </c>
      <c r="AA35">
        <v>-34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1.93</v>
      </c>
      <c r="N36" s="115">
        <v>0</v>
      </c>
      <c r="O36" s="88">
        <v>0</v>
      </c>
      <c r="P36" s="88">
        <v>-93</v>
      </c>
      <c r="Q36" s="88">
        <v>0</v>
      </c>
      <c r="R36" s="88">
        <v>0</v>
      </c>
      <c r="S36" s="116">
        <v>0</v>
      </c>
      <c r="U36" s="115">
        <v>-93</v>
      </c>
      <c r="V36" s="116">
        <v>1.93</v>
      </c>
      <c r="W36">
        <v>0</v>
      </c>
      <c r="X36">
        <v>0</v>
      </c>
      <c r="Y36">
        <v>0</v>
      </c>
      <c r="Z36">
        <v>1.93</v>
      </c>
      <c r="AA36">
        <v>-93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9.65</v>
      </c>
      <c r="N37" s="115">
        <v>0</v>
      </c>
      <c r="O37" s="88">
        <v>0</v>
      </c>
      <c r="P37" s="88">
        <v>-108</v>
      </c>
      <c r="Q37" s="88">
        <v>0</v>
      </c>
      <c r="R37" s="88">
        <v>0</v>
      </c>
      <c r="S37" s="116">
        <v>0</v>
      </c>
      <c r="U37" s="115">
        <v>-108</v>
      </c>
      <c r="V37" s="116">
        <v>9.65</v>
      </c>
      <c r="W37">
        <v>0</v>
      </c>
      <c r="X37">
        <v>0</v>
      </c>
      <c r="Y37">
        <v>0</v>
      </c>
      <c r="Z37">
        <v>9.65</v>
      </c>
      <c r="AA37">
        <v>-108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8.11</v>
      </c>
      <c r="N38" s="115">
        <v>0</v>
      </c>
      <c r="O38" s="88">
        <v>-14</v>
      </c>
      <c r="P38" s="88">
        <v>-113</v>
      </c>
      <c r="Q38" s="88">
        <v>0</v>
      </c>
      <c r="R38" s="88">
        <v>0</v>
      </c>
      <c r="S38" s="116">
        <v>0</v>
      </c>
      <c r="U38" s="115">
        <v>-127</v>
      </c>
      <c r="V38" s="116">
        <v>8.11</v>
      </c>
      <c r="W38">
        <v>0</v>
      </c>
      <c r="X38">
        <v>-14</v>
      </c>
      <c r="Y38">
        <v>0</v>
      </c>
      <c r="Z38">
        <v>8.11</v>
      </c>
      <c r="AA38">
        <v>-113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9.65</v>
      </c>
      <c r="N39" s="115">
        <v>0</v>
      </c>
      <c r="O39" s="88">
        <v>-14</v>
      </c>
      <c r="P39" s="88">
        <v>-88</v>
      </c>
      <c r="Q39" s="88">
        <v>0</v>
      </c>
      <c r="R39" s="88">
        <v>0</v>
      </c>
      <c r="S39" s="116">
        <v>0</v>
      </c>
      <c r="U39" s="115">
        <v>-102</v>
      </c>
      <c r="V39" s="116">
        <v>9.65</v>
      </c>
      <c r="W39">
        <v>0</v>
      </c>
      <c r="X39">
        <v>-14</v>
      </c>
      <c r="Y39">
        <v>0</v>
      </c>
      <c r="Z39">
        <v>9.65</v>
      </c>
      <c r="AA39">
        <v>-88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8.2100000000000009</v>
      </c>
      <c r="N40" s="115">
        <v>0</v>
      </c>
      <c r="O40" s="88">
        <v>0</v>
      </c>
      <c r="P40" s="88">
        <v>-51</v>
      </c>
      <c r="Q40" s="88">
        <v>0</v>
      </c>
      <c r="R40" s="88">
        <v>0</v>
      </c>
      <c r="S40" s="116">
        <v>0</v>
      </c>
      <c r="U40" s="115">
        <v>-51</v>
      </c>
      <c r="V40" s="116">
        <v>8.2100000000000009</v>
      </c>
      <c r="W40">
        <v>0</v>
      </c>
      <c r="X40">
        <v>0</v>
      </c>
      <c r="Y40">
        <v>0</v>
      </c>
      <c r="Z40">
        <v>8.2100000000000009</v>
      </c>
      <c r="AA40">
        <v>-51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9.65</v>
      </c>
      <c r="N41" s="115">
        <v>0</v>
      </c>
      <c r="O41" s="88">
        <v>0</v>
      </c>
      <c r="P41" s="88">
        <v>-5</v>
      </c>
      <c r="Q41" s="88">
        <v>0</v>
      </c>
      <c r="R41" s="88">
        <v>0</v>
      </c>
      <c r="S41" s="116">
        <v>0</v>
      </c>
      <c r="U41" s="115">
        <v>-5</v>
      </c>
      <c r="V41" s="116">
        <v>9.65</v>
      </c>
      <c r="W41">
        <v>0</v>
      </c>
      <c r="X41">
        <v>0</v>
      </c>
      <c r="Y41">
        <v>0</v>
      </c>
      <c r="Z41">
        <v>9.65</v>
      </c>
      <c r="AA41">
        <v>-5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9.65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9.65</v>
      </c>
      <c r="W42">
        <v>0</v>
      </c>
      <c r="X42">
        <v>0</v>
      </c>
      <c r="Y42">
        <v>0</v>
      </c>
      <c r="Z42">
        <v>9.65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9.65</v>
      </c>
      <c r="L43" s="88">
        <v>0</v>
      </c>
      <c r="M43" s="116">
        <v>1.1599999999999999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10.81</v>
      </c>
      <c r="W43">
        <v>0</v>
      </c>
      <c r="X43">
        <v>0</v>
      </c>
      <c r="Y43">
        <v>9.65</v>
      </c>
      <c r="Z43">
        <v>1.1599999999999999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19.309999999999999</v>
      </c>
      <c r="L44" s="88">
        <v>0</v>
      </c>
      <c r="M44" s="116">
        <v>9.65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28.96</v>
      </c>
      <c r="W44">
        <v>0</v>
      </c>
      <c r="X44">
        <v>0</v>
      </c>
      <c r="Y44">
        <v>19.309999999999999</v>
      </c>
      <c r="Z44">
        <v>9.65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19.3</v>
      </c>
      <c r="L45" s="88">
        <v>0</v>
      </c>
      <c r="M45" s="116">
        <v>9.56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28.86</v>
      </c>
      <c r="W45">
        <v>0</v>
      </c>
      <c r="X45">
        <v>0</v>
      </c>
      <c r="Y45">
        <v>19.3</v>
      </c>
      <c r="Z45">
        <v>9.56</v>
      </c>
      <c r="AA45">
        <v>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19.309999999999999</v>
      </c>
      <c r="L46" s="88">
        <v>0</v>
      </c>
      <c r="M46" s="116">
        <v>9.65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28.96</v>
      </c>
      <c r="W46">
        <v>0</v>
      </c>
      <c r="X46">
        <v>0</v>
      </c>
      <c r="Y46">
        <v>19.309999999999999</v>
      </c>
      <c r="Z46">
        <v>9.65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9.65</v>
      </c>
      <c r="L47" s="88">
        <v>0</v>
      </c>
      <c r="M47" s="116">
        <v>7.82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17.47</v>
      </c>
      <c r="W47">
        <v>0</v>
      </c>
      <c r="X47">
        <v>0</v>
      </c>
      <c r="Y47">
        <v>9.65</v>
      </c>
      <c r="Z47">
        <v>7.82</v>
      </c>
      <c r="AA47">
        <v>0</v>
      </c>
    </row>
    <row r="48" spans="7:27">
      <c r="G48" t="s">
        <v>90</v>
      </c>
      <c r="H48" s="115">
        <v>5.79</v>
      </c>
      <c r="I48" s="88">
        <v>0</v>
      </c>
      <c r="J48" s="88">
        <v>0</v>
      </c>
      <c r="K48" s="88">
        <v>24.14</v>
      </c>
      <c r="L48" s="88">
        <v>0</v>
      </c>
      <c r="M48" s="116">
        <v>3.86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33.79</v>
      </c>
      <c r="W48">
        <v>5.79</v>
      </c>
      <c r="X48">
        <v>0</v>
      </c>
      <c r="Y48">
        <v>24.14</v>
      </c>
      <c r="Z48">
        <v>3.86</v>
      </c>
      <c r="AA48">
        <v>0</v>
      </c>
    </row>
    <row r="49" spans="7:27">
      <c r="G49" t="s">
        <v>91</v>
      </c>
      <c r="H49" s="115">
        <v>35.72</v>
      </c>
      <c r="I49" s="88">
        <v>0</v>
      </c>
      <c r="J49" s="88">
        <v>0</v>
      </c>
      <c r="K49" s="88">
        <v>24.13</v>
      </c>
      <c r="L49" s="88">
        <v>0</v>
      </c>
      <c r="M49" s="116">
        <v>4.25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64.099999999999994</v>
      </c>
      <c r="W49">
        <v>35.72</v>
      </c>
      <c r="X49">
        <v>0</v>
      </c>
      <c r="Y49">
        <v>24.13</v>
      </c>
      <c r="Z49">
        <v>4.25</v>
      </c>
      <c r="AA49">
        <v>0</v>
      </c>
    </row>
    <row r="50" spans="7:27">
      <c r="G50" t="s">
        <v>92</v>
      </c>
      <c r="H50" s="115">
        <v>53.09</v>
      </c>
      <c r="I50" s="88">
        <v>0</v>
      </c>
      <c r="J50" s="88">
        <v>0</v>
      </c>
      <c r="K50" s="88">
        <v>24.13</v>
      </c>
      <c r="L50" s="88">
        <v>0</v>
      </c>
      <c r="M50" s="116">
        <v>0.39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77.61</v>
      </c>
      <c r="W50">
        <v>53.09</v>
      </c>
      <c r="X50">
        <v>0</v>
      </c>
      <c r="Y50">
        <v>24.13</v>
      </c>
      <c r="Z50">
        <v>0.39</v>
      </c>
      <c r="AA50">
        <v>0</v>
      </c>
    </row>
    <row r="51" spans="7:27">
      <c r="G51" t="s">
        <v>93</v>
      </c>
      <c r="H51" s="115">
        <v>51.16</v>
      </c>
      <c r="I51" s="88">
        <v>0</v>
      </c>
      <c r="J51" s="88">
        <v>0</v>
      </c>
      <c r="K51" s="88">
        <v>14.48</v>
      </c>
      <c r="L51" s="88">
        <v>0</v>
      </c>
      <c r="M51" s="116">
        <v>6.18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71.819999999999993</v>
      </c>
      <c r="W51">
        <v>51.16</v>
      </c>
      <c r="X51">
        <v>0</v>
      </c>
      <c r="Y51">
        <v>14.48</v>
      </c>
      <c r="Z51">
        <v>6.18</v>
      </c>
      <c r="AA51">
        <v>0</v>
      </c>
    </row>
    <row r="52" spans="7:27">
      <c r="G52" t="s">
        <v>94</v>
      </c>
      <c r="H52" s="115">
        <v>90.74</v>
      </c>
      <c r="I52" s="88">
        <v>0</v>
      </c>
      <c r="J52" s="88">
        <v>0</v>
      </c>
      <c r="K52" s="88">
        <v>24.13</v>
      </c>
      <c r="L52" s="88">
        <v>0</v>
      </c>
      <c r="M52" s="116">
        <v>6.47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121.34</v>
      </c>
      <c r="W52">
        <v>90.74</v>
      </c>
      <c r="X52">
        <v>0</v>
      </c>
      <c r="Y52">
        <v>24.13</v>
      </c>
      <c r="Z52">
        <v>6.47</v>
      </c>
      <c r="AA52">
        <v>0</v>
      </c>
    </row>
    <row r="53" spans="7:27">
      <c r="G53" t="s">
        <v>95</v>
      </c>
      <c r="H53" s="115">
        <v>139.97</v>
      </c>
      <c r="I53" s="88">
        <v>0</v>
      </c>
      <c r="J53" s="88">
        <v>0</v>
      </c>
      <c r="K53" s="88">
        <v>24.13</v>
      </c>
      <c r="L53" s="88">
        <v>0</v>
      </c>
      <c r="M53" s="116">
        <v>9.65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173.75</v>
      </c>
      <c r="W53">
        <v>139.97</v>
      </c>
      <c r="X53">
        <v>0</v>
      </c>
      <c r="Y53">
        <v>24.13</v>
      </c>
      <c r="Z53">
        <v>9.65</v>
      </c>
      <c r="AA53">
        <v>0</v>
      </c>
    </row>
    <row r="54" spans="7:27">
      <c r="G54" t="s">
        <v>96</v>
      </c>
      <c r="H54" s="115">
        <v>163.13999999999999</v>
      </c>
      <c r="I54" s="88">
        <v>0</v>
      </c>
      <c r="J54" s="88">
        <v>0</v>
      </c>
      <c r="K54" s="88">
        <v>24.13</v>
      </c>
      <c r="L54" s="88">
        <v>0</v>
      </c>
      <c r="M54" s="116">
        <v>6.66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193.93</v>
      </c>
      <c r="W54">
        <v>163.13999999999999</v>
      </c>
      <c r="X54">
        <v>0</v>
      </c>
      <c r="Y54">
        <v>24.13</v>
      </c>
      <c r="Z54">
        <v>6.66</v>
      </c>
      <c r="AA54">
        <v>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14.48</v>
      </c>
      <c r="L55" s="88">
        <v>0</v>
      </c>
      <c r="M55" s="116">
        <v>4.83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19.309999999999999</v>
      </c>
      <c r="W55">
        <v>0</v>
      </c>
      <c r="X55">
        <v>0</v>
      </c>
      <c r="Y55">
        <v>14.48</v>
      </c>
      <c r="Z55">
        <v>4.83</v>
      </c>
      <c r="AA55">
        <v>0</v>
      </c>
    </row>
    <row r="56" spans="7:27">
      <c r="G56" t="s">
        <v>98</v>
      </c>
      <c r="H56" s="115">
        <v>25.1</v>
      </c>
      <c r="I56" s="88">
        <v>0</v>
      </c>
      <c r="J56" s="88">
        <v>0</v>
      </c>
      <c r="K56" s="88">
        <v>24.13</v>
      </c>
      <c r="L56" s="88">
        <v>0</v>
      </c>
      <c r="M56" s="116">
        <v>6.18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55.41</v>
      </c>
      <c r="W56">
        <v>25.1</v>
      </c>
      <c r="X56">
        <v>0</v>
      </c>
      <c r="Y56">
        <v>24.13</v>
      </c>
      <c r="Z56">
        <v>6.18</v>
      </c>
      <c r="AA56">
        <v>0</v>
      </c>
    </row>
    <row r="57" spans="7:27">
      <c r="G57" t="s">
        <v>99</v>
      </c>
      <c r="H57" s="115">
        <v>52.13</v>
      </c>
      <c r="I57" s="88">
        <v>0</v>
      </c>
      <c r="J57" s="88">
        <v>0</v>
      </c>
      <c r="K57" s="88">
        <v>24.13</v>
      </c>
      <c r="L57" s="88">
        <v>0</v>
      </c>
      <c r="M57" s="116">
        <v>0.57999999999999996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76.84</v>
      </c>
      <c r="W57">
        <v>52.13</v>
      </c>
      <c r="X57">
        <v>0</v>
      </c>
      <c r="Y57">
        <v>24.13</v>
      </c>
      <c r="Z57">
        <v>0.57999999999999996</v>
      </c>
      <c r="AA57">
        <v>0</v>
      </c>
    </row>
    <row r="58" spans="7:27">
      <c r="G58" t="s">
        <v>100</v>
      </c>
      <c r="H58" s="115">
        <v>113.91</v>
      </c>
      <c r="I58" s="88">
        <v>0</v>
      </c>
      <c r="J58" s="88">
        <v>0</v>
      </c>
      <c r="K58" s="88">
        <v>24.13</v>
      </c>
      <c r="L58" s="88">
        <v>0</v>
      </c>
      <c r="M58" s="116">
        <v>6.47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144.51</v>
      </c>
      <c r="W58">
        <v>113.91</v>
      </c>
      <c r="X58">
        <v>0</v>
      </c>
      <c r="Y58">
        <v>24.13</v>
      </c>
      <c r="Z58">
        <v>6.47</v>
      </c>
      <c r="AA58">
        <v>0</v>
      </c>
    </row>
    <row r="59" spans="7:27">
      <c r="G59" t="s">
        <v>101</v>
      </c>
      <c r="H59" s="115">
        <v>74.33</v>
      </c>
      <c r="I59" s="88">
        <v>0</v>
      </c>
      <c r="J59" s="88">
        <v>0</v>
      </c>
      <c r="K59" s="88">
        <v>33.79</v>
      </c>
      <c r="L59" s="88">
        <v>0</v>
      </c>
      <c r="M59" s="116">
        <v>7.72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115.84</v>
      </c>
      <c r="W59">
        <v>74.33</v>
      </c>
      <c r="X59">
        <v>0</v>
      </c>
      <c r="Y59">
        <v>33.79</v>
      </c>
      <c r="Z59">
        <v>7.72</v>
      </c>
      <c r="AA59">
        <v>0</v>
      </c>
    </row>
    <row r="60" spans="7:27">
      <c r="G60" t="s">
        <v>102</v>
      </c>
      <c r="H60" s="115">
        <v>121.62</v>
      </c>
      <c r="I60" s="88">
        <v>0</v>
      </c>
      <c r="J60" s="88">
        <v>0</v>
      </c>
      <c r="K60" s="88">
        <v>48.27</v>
      </c>
      <c r="L60" s="88">
        <v>0</v>
      </c>
      <c r="M60" s="116">
        <v>9.27</v>
      </c>
      <c r="N60" s="115">
        <v>0</v>
      </c>
      <c r="O60" s="88">
        <v>0</v>
      </c>
      <c r="P60" s="88">
        <v>-73</v>
      </c>
      <c r="Q60" s="88">
        <v>0</v>
      </c>
      <c r="R60" s="88">
        <v>0</v>
      </c>
      <c r="S60" s="116">
        <v>0</v>
      </c>
      <c r="U60" s="115">
        <v>-73</v>
      </c>
      <c r="V60" s="116">
        <v>179.16</v>
      </c>
      <c r="W60">
        <v>121.62</v>
      </c>
      <c r="X60">
        <v>0</v>
      </c>
      <c r="Y60">
        <v>48.27</v>
      </c>
      <c r="Z60">
        <v>9.27</v>
      </c>
      <c r="AA60">
        <v>-73</v>
      </c>
    </row>
    <row r="61" spans="7:27">
      <c r="G61" t="s">
        <v>103</v>
      </c>
      <c r="H61" s="115">
        <v>161.19999999999999</v>
      </c>
      <c r="I61" s="88">
        <v>0</v>
      </c>
      <c r="J61" s="88">
        <v>0</v>
      </c>
      <c r="K61" s="88">
        <v>48.27</v>
      </c>
      <c r="L61" s="88">
        <v>0</v>
      </c>
      <c r="M61" s="116">
        <v>5.79</v>
      </c>
      <c r="N61" s="115">
        <v>0</v>
      </c>
      <c r="O61" s="88">
        <v>0</v>
      </c>
      <c r="P61" s="88">
        <v>-37</v>
      </c>
      <c r="Q61" s="88">
        <v>0</v>
      </c>
      <c r="R61" s="88">
        <v>0</v>
      </c>
      <c r="S61" s="116">
        <v>0</v>
      </c>
      <c r="U61" s="115">
        <v>-37</v>
      </c>
      <c r="V61" s="116">
        <v>215.26</v>
      </c>
      <c r="W61">
        <v>161.19999999999999</v>
      </c>
      <c r="X61">
        <v>0</v>
      </c>
      <c r="Y61">
        <v>48.27</v>
      </c>
      <c r="Z61">
        <v>5.79</v>
      </c>
      <c r="AA61">
        <v>-37</v>
      </c>
    </row>
    <row r="62" spans="7:27">
      <c r="G62" t="s">
        <v>104</v>
      </c>
      <c r="H62" s="115">
        <v>195.95</v>
      </c>
      <c r="I62" s="88">
        <v>0</v>
      </c>
      <c r="J62" s="88">
        <v>0</v>
      </c>
      <c r="K62" s="88">
        <v>48.27</v>
      </c>
      <c r="L62" s="88">
        <v>0</v>
      </c>
      <c r="M62" s="116">
        <v>8.2100000000000009</v>
      </c>
      <c r="N62" s="115">
        <v>0</v>
      </c>
      <c r="O62" s="88">
        <v>0</v>
      </c>
      <c r="P62" s="88">
        <v>-9</v>
      </c>
      <c r="Q62" s="88">
        <v>0</v>
      </c>
      <c r="R62" s="88">
        <v>0</v>
      </c>
      <c r="S62" s="116">
        <v>0</v>
      </c>
      <c r="U62" s="115">
        <v>-9</v>
      </c>
      <c r="V62" s="116">
        <v>252.43</v>
      </c>
      <c r="W62">
        <v>195.95</v>
      </c>
      <c r="X62">
        <v>0</v>
      </c>
      <c r="Y62">
        <v>48.27</v>
      </c>
      <c r="Z62">
        <v>8.2100000000000009</v>
      </c>
      <c r="AA62">
        <v>-9</v>
      </c>
    </row>
    <row r="63" spans="7:27">
      <c r="G63" t="s">
        <v>105</v>
      </c>
      <c r="H63" s="115">
        <v>243.25</v>
      </c>
      <c r="I63" s="88">
        <v>0</v>
      </c>
      <c r="J63" s="88">
        <v>10.62</v>
      </c>
      <c r="K63" s="88">
        <v>43.44</v>
      </c>
      <c r="L63" s="88">
        <v>0</v>
      </c>
      <c r="M63" s="116">
        <v>6.37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303.68</v>
      </c>
      <c r="W63">
        <v>243.25</v>
      </c>
      <c r="X63">
        <v>0</v>
      </c>
      <c r="Y63">
        <v>43.44</v>
      </c>
      <c r="Z63">
        <v>6.37</v>
      </c>
      <c r="AA63">
        <v>10.62</v>
      </c>
    </row>
    <row r="64" spans="7:27">
      <c r="G64" t="s">
        <v>106</v>
      </c>
      <c r="H64" s="115">
        <v>267.39</v>
      </c>
      <c r="I64" s="88">
        <v>0</v>
      </c>
      <c r="J64" s="88">
        <v>27.03</v>
      </c>
      <c r="K64" s="88">
        <v>53.09</v>
      </c>
      <c r="L64" s="88">
        <v>0</v>
      </c>
      <c r="M64" s="116">
        <v>1.06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348.57</v>
      </c>
      <c r="W64">
        <v>267.39</v>
      </c>
      <c r="X64">
        <v>0</v>
      </c>
      <c r="Y64">
        <v>53.09</v>
      </c>
      <c r="Z64">
        <v>1.06</v>
      </c>
      <c r="AA64">
        <v>27.03</v>
      </c>
    </row>
    <row r="65" spans="7:27">
      <c r="G65" t="s">
        <v>107</v>
      </c>
      <c r="H65" s="115">
        <v>286.7</v>
      </c>
      <c r="I65" s="88">
        <v>0</v>
      </c>
      <c r="J65" s="88">
        <v>34.75</v>
      </c>
      <c r="K65" s="88">
        <v>53.09</v>
      </c>
      <c r="L65" s="88">
        <v>0</v>
      </c>
      <c r="M65" s="116">
        <v>9.07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383.61</v>
      </c>
      <c r="W65">
        <v>286.7</v>
      </c>
      <c r="X65">
        <v>0</v>
      </c>
      <c r="Y65">
        <v>53.09</v>
      </c>
      <c r="Z65">
        <v>9.07</v>
      </c>
      <c r="AA65">
        <v>34.75</v>
      </c>
    </row>
    <row r="66" spans="7:27">
      <c r="G66" t="s">
        <v>108</v>
      </c>
      <c r="H66" s="115">
        <v>300.20999999999998</v>
      </c>
      <c r="I66" s="88">
        <v>0</v>
      </c>
      <c r="J66" s="88">
        <v>43.44</v>
      </c>
      <c r="K66" s="88">
        <v>53.09</v>
      </c>
      <c r="L66" s="88">
        <v>0</v>
      </c>
      <c r="M66" s="116">
        <v>9.17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405.91</v>
      </c>
      <c r="W66">
        <v>300.20999999999998</v>
      </c>
      <c r="X66">
        <v>0</v>
      </c>
      <c r="Y66">
        <v>53.09</v>
      </c>
      <c r="Z66">
        <v>9.17</v>
      </c>
      <c r="AA66">
        <v>43.44</v>
      </c>
    </row>
    <row r="67" spans="7:27">
      <c r="G67" t="s">
        <v>109</v>
      </c>
      <c r="H67" s="115">
        <v>170.86</v>
      </c>
      <c r="I67" s="88">
        <v>0</v>
      </c>
      <c r="J67" s="88">
        <v>46.33</v>
      </c>
      <c r="K67" s="88">
        <v>33.79</v>
      </c>
      <c r="L67" s="88">
        <v>0</v>
      </c>
      <c r="M67" s="116">
        <v>8.01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258.99</v>
      </c>
      <c r="W67">
        <v>170.86</v>
      </c>
      <c r="X67">
        <v>0</v>
      </c>
      <c r="Y67">
        <v>33.79</v>
      </c>
      <c r="Z67">
        <v>8.01</v>
      </c>
      <c r="AA67">
        <v>46.33</v>
      </c>
    </row>
    <row r="68" spans="7:27">
      <c r="G68" t="s">
        <v>110</v>
      </c>
      <c r="H68" s="115">
        <v>173.75</v>
      </c>
      <c r="I68" s="88">
        <v>0</v>
      </c>
      <c r="J68" s="88">
        <v>45.37</v>
      </c>
      <c r="K68" s="88">
        <v>48.27</v>
      </c>
      <c r="L68" s="88">
        <v>0</v>
      </c>
      <c r="M68" s="116">
        <v>8.11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275.5</v>
      </c>
      <c r="W68">
        <v>173.75</v>
      </c>
      <c r="X68">
        <v>0</v>
      </c>
      <c r="Y68">
        <v>48.27</v>
      </c>
      <c r="Z68">
        <v>8.11</v>
      </c>
      <c r="AA68">
        <v>45.37</v>
      </c>
    </row>
    <row r="69" spans="7:27">
      <c r="G69" t="s">
        <v>111</v>
      </c>
      <c r="H69" s="115">
        <v>177.61</v>
      </c>
      <c r="I69" s="88">
        <v>0</v>
      </c>
      <c r="J69" s="88">
        <v>44.4</v>
      </c>
      <c r="K69" s="88">
        <v>48.27</v>
      </c>
      <c r="L69" s="88">
        <v>0</v>
      </c>
      <c r="M69" s="116">
        <v>9.27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279.55</v>
      </c>
      <c r="W69">
        <v>177.61</v>
      </c>
      <c r="X69">
        <v>0</v>
      </c>
      <c r="Y69">
        <v>48.27</v>
      </c>
      <c r="Z69">
        <v>9.27</v>
      </c>
      <c r="AA69">
        <v>44.4</v>
      </c>
    </row>
    <row r="70" spans="7:27">
      <c r="G70" t="s">
        <v>112</v>
      </c>
      <c r="H70" s="115">
        <v>28.96</v>
      </c>
      <c r="I70" s="88">
        <v>0</v>
      </c>
      <c r="J70" s="88">
        <v>36.68</v>
      </c>
      <c r="K70" s="88">
        <v>48.26</v>
      </c>
      <c r="L70" s="88">
        <v>0</v>
      </c>
      <c r="M70" s="116">
        <v>6.18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120.08</v>
      </c>
      <c r="W70">
        <v>28.96</v>
      </c>
      <c r="X70">
        <v>0</v>
      </c>
      <c r="Y70">
        <v>48.26</v>
      </c>
      <c r="Z70">
        <v>6.18</v>
      </c>
      <c r="AA70">
        <v>36.68</v>
      </c>
    </row>
    <row r="71" spans="7:27">
      <c r="G71" t="s">
        <v>113</v>
      </c>
      <c r="H71" s="115">
        <v>79.16</v>
      </c>
      <c r="I71" s="88">
        <v>0</v>
      </c>
      <c r="J71" s="88">
        <v>22.2</v>
      </c>
      <c r="K71" s="88">
        <v>28.96</v>
      </c>
      <c r="L71" s="88">
        <v>0</v>
      </c>
      <c r="M71" s="116">
        <v>1.64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131.96</v>
      </c>
      <c r="W71">
        <v>79.16</v>
      </c>
      <c r="X71">
        <v>0</v>
      </c>
      <c r="Y71">
        <v>28.96</v>
      </c>
      <c r="Z71">
        <v>1.64</v>
      </c>
      <c r="AA71">
        <v>22.2</v>
      </c>
    </row>
    <row r="72" spans="7:27">
      <c r="G72" t="s">
        <v>114</v>
      </c>
      <c r="H72" s="115">
        <v>57.92</v>
      </c>
      <c r="I72" s="88">
        <v>0</v>
      </c>
      <c r="J72" s="88">
        <v>2.9</v>
      </c>
      <c r="K72" s="88">
        <v>43.44</v>
      </c>
      <c r="L72" s="88">
        <v>0</v>
      </c>
      <c r="M72" s="116">
        <v>9.65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113.91</v>
      </c>
      <c r="W72">
        <v>57.92</v>
      </c>
      <c r="X72">
        <v>0</v>
      </c>
      <c r="Y72">
        <v>43.44</v>
      </c>
      <c r="Z72">
        <v>9.65</v>
      </c>
      <c r="AA72">
        <v>2.9</v>
      </c>
    </row>
    <row r="73" spans="7:27">
      <c r="G73" t="s">
        <v>115</v>
      </c>
      <c r="H73" s="115">
        <v>37.65</v>
      </c>
      <c r="I73" s="88">
        <v>0</v>
      </c>
      <c r="J73" s="88">
        <v>0</v>
      </c>
      <c r="K73" s="88">
        <v>38.61</v>
      </c>
      <c r="L73" s="88">
        <v>0</v>
      </c>
      <c r="M73" s="116">
        <v>9.65</v>
      </c>
      <c r="N73" s="115">
        <v>0</v>
      </c>
      <c r="O73" s="88">
        <v>0</v>
      </c>
      <c r="P73" s="88">
        <v>-19</v>
      </c>
      <c r="Q73" s="88">
        <v>0</v>
      </c>
      <c r="R73" s="88">
        <v>0</v>
      </c>
      <c r="S73" s="116">
        <v>0</v>
      </c>
      <c r="U73" s="115">
        <v>-19</v>
      </c>
      <c r="V73" s="116">
        <v>85.91</v>
      </c>
      <c r="W73">
        <v>37.65</v>
      </c>
      <c r="X73">
        <v>0</v>
      </c>
      <c r="Y73">
        <v>38.61</v>
      </c>
      <c r="Z73">
        <v>9.65</v>
      </c>
      <c r="AA73">
        <v>-19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33.79</v>
      </c>
      <c r="L74" s="88">
        <v>0</v>
      </c>
      <c r="M74" s="116">
        <v>9.65</v>
      </c>
      <c r="N74" s="115">
        <v>0</v>
      </c>
      <c r="O74" s="88">
        <v>0</v>
      </c>
      <c r="P74" s="88">
        <v>-43</v>
      </c>
      <c r="Q74" s="88">
        <v>0</v>
      </c>
      <c r="R74" s="88">
        <v>0</v>
      </c>
      <c r="S74" s="116">
        <v>0</v>
      </c>
      <c r="U74" s="115">
        <v>-43</v>
      </c>
      <c r="V74" s="116">
        <v>43.44</v>
      </c>
      <c r="W74">
        <v>0</v>
      </c>
      <c r="X74">
        <v>0</v>
      </c>
      <c r="Y74">
        <v>33.79</v>
      </c>
      <c r="Z74">
        <v>9.65</v>
      </c>
      <c r="AA74">
        <v>-43</v>
      </c>
    </row>
    <row r="75" spans="7:27">
      <c r="G75" t="s">
        <v>117</v>
      </c>
      <c r="H75" s="115">
        <v>149.62</v>
      </c>
      <c r="I75" s="88">
        <v>0</v>
      </c>
      <c r="J75" s="88">
        <v>0</v>
      </c>
      <c r="K75" s="88">
        <v>19.309999999999999</v>
      </c>
      <c r="L75" s="88">
        <v>0</v>
      </c>
      <c r="M75" s="116">
        <v>9.65</v>
      </c>
      <c r="N75" s="115">
        <v>0</v>
      </c>
      <c r="O75" s="88">
        <v>0</v>
      </c>
      <c r="P75" s="88">
        <v>-59</v>
      </c>
      <c r="Q75" s="88">
        <v>0</v>
      </c>
      <c r="R75" s="88">
        <v>0</v>
      </c>
      <c r="S75" s="116">
        <v>0</v>
      </c>
      <c r="U75" s="115">
        <v>-59</v>
      </c>
      <c r="V75" s="116">
        <v>178.58</v>
      </c>
      <c r="W75">
        <v>149.62</v>
      </c>
      <c r="X75">
        <v>0</v>
      </c>
      <c r="Y75">
        <v>19.309999999999999</v>
      </c>
      <c r="Z75">
        <v>9.65</v>
      </c>
      <c r="AA75">
        <v>-59</v>
      </c>
    </row>
    <row r="76" spans="7:27">
      <c r="G76" t="s">
        <v>118</v>
      </c>
      <c r="H76" s="115">
        <v>98.46</v>
      </c>
      <c r="I76" s="88">
        <v>0</v>
      </c>
      <c r="J76" s="88">
        <v>0</v>
      </c>
      <c r="K76" s="88">
        <v>28.96</v>
      </c>
      <c r="L76" s="88">
        <v>0</v>
      </c>
      <c r="M76" s="116">
        <v>9.65</v>
      </c>
      <c r="N76" s="115">
        <v>0</v>
      </c>
      <c r="O76" s="88">
        <v>0</v>
      </c>
      <c r="P76" s="88">
        <v>-59</v>
      </c>
      <c r="Q76" s="88">
        <v>0</v>
      </c>
      <c r="R76" s="88">
        <v>0</v>
      </c>
      <c r="S76" s="116">
        <v>0</v>
      </c>
      <c r="U76" s="115">
        <v>-59</v>
      </c>
      <c r="V76" s="116">
        <v>137.07</v>
      </c>
      <c r="W76">
        <v>98.46</v>
      </c>
      <c r="X76">
        <v>0</v>
      </c>
      <c r="Y76">
        <v>28.96</v>
      </c>
      <c r="Z76">
        <v>9.65</v>
      </c>
      <c r="AA76">
        <v>-59</v>
      </c>
    </row>
    <row r="77" spans="7:27">
      <c r="G77" t="s">
        <v>119</v>
      </c>
      <c r="H77" s="115">
        <v>60.81</v>
      </c>
      <c r="I77" s="88">
        <v>0</v>
      </c>
      <c r="J77" s="88">
        <v>0</v>
      </c>
      <c r="K77" s="88">
        <v>28.96</v>
      </c>
      <c r="L77" s="88">
        <v>0</v>
      </c>
      <c r="M77" s="116">
        <v>9.56</v>
      </c>
      <c r="N77" s="115">
        <v>0</v>
      </c>
      <c r="O77" s="88">
        <v>0</v>
      </c>
      <c r="P77" s="88">
        <v>-59</v>
      </c>
      <c r="Q77" s="88">
        <v>0</v>
      </c>
      <c r="R77" s="88">
        <v>0</v>
      </c>
      <c r="S77" s="116">
        <v>0</v>
      </c>
      <c r="U77" s="115">
        <v>-59</v>
      </c>
      <c r="V77" s="116">
        <v>99.33</v>
      </c>
      <c r="W77">
        <v>60.81</v>
      </c>
      <c r="X77">
        <v>0</v>
      </c>
      <c r="Y77">
        <v>28.96</v>
      </c>
      <c r="Z77">
        <v>9.56</v>
      </c>
      <c r="AA77">
        <v>-59</v>
      </c>
    </row>
    <row r="78" spans="7:27">
      <c r="G78" t="s">
        <v>120</v>
      </c>
      <c r="H78" s="115">
        <v>28.96</v>
      </c>
      <c r="I78" s="88">
        <v>0</v>
      </c>
      <c r="J78" s="88">
        <v>0</v>
      </c>
      <c r="K78" s="88">
        <v>28.96</v>
      </c>
      <c r="L78" s="88">
        <v>0</v>
      </c>
      <c r="M78" s="116">
        <v>0</v>
      </c>
      <c r="N78" s="115">
        <v>0</v>
      </c>
      <c r="O78" s="88">
        <v>0</v>
      </c>
      <c r="P78" s="88">
        <v>-59</v>
      </c>
      <c r="Q78" s="88">
        <v>0</v>
      </c>
      <c r="R78" s="88">
        <v>0</v>
      </c>
      <c r="S78" s="116">
        <v>0</v>
      </c>
      <c r="U78" s="115">
        <v>-59</v>
      </c>
      <c r="V78" s="116">
        <v>57.92</v>
      </c>
      <c r="W78">
        <v>28.96</v>
      </c>
      <c r="X78">
        <v>0</v>
      </c>
      <c r="Y78">
        <v>28.96</v>
      </c>
      <c r="Z78">
        <v>0</v>
      </c>
      <c r="AA78">
        <v>-59</v>
      </c>
    </row>
    <row r="79" spans="7:27">
      <c r="G79" t="s">
        <v>121</v>
      </c>
      <c r="H79" s="115">
        <v>4.83</v>
      </c>
      <c r="I79" s="88">
        <v>0</v>
      </c>
      <c r="J79" s="88">
        <v>0</v>
      </c>
      <c r="K79" s="88">
        <v>9.64</v>
      </c>
      <c r="L79" s="88">
        <v>0</v>
      </c>
      <c r="M79" s="116">
        <v>8.2100000000000009</v>
      </c>
      <c r="N79" s="115">
        <v>0</v>
      </c>
      <c r="O79" s="88">
        <v>0</v>
      </c>
      <c r="P79" s="88">
        <v>-59</v>
      </c>
      <c r="Q79" s="88">
        <v>0</v>
      </c>
      <c r="R79" s="88">
        <v>0</v>
      </c>
      <c r="S79" s="116">
        <v>0</v>
      </c>
      <c r="U79" s="115">
        <v>-59</v>
      </c>
      <c r="V79" s="116">
        <v>22.68</v>
      </c>
      <c r="W79">
        <v>4.83</v>
      </c>
      <c r="X79">
        <v>0</v>
      </c>
      <c r="Y79">
        <v>9.64</v>
      </c>
      <c r="Z79">
        <v>8.2100000000000009</v>
      </c>
      <c r="AA79">
        <v>-59</v>
      </c>
    </row>
    <row r="80" spans="7:27">
      <c r="G80" t="s">
        <v>122</v>
      </c>
      <c r="H80" s="115">
        <v>5.79</v>
      </c>
      <c r="I80" s="88">
        <v>0</v>
      </c>
      <c r="J80" s="88">
        <v>0</v>
      </c>
      <c r="K80" s="88">
        <v>19.309999999999999</v>
      </c>
      <c r="L80" s="88">
        <v>0</v>
      </c>
      <c r="M80" s="116">
        <v>9.07</v>
      </c>
      <c r="N80" s="115">
        <v>0</v>
      </c>
      <c r="O80" s="88">
        <v>0</v>
      </c>
      <c r="P80" s="88">
        <v>-59</v>
      </c>
      <c r="Q80" s="88">
        <v>0</v>
      </c>
      <c r="R80" s="88">
        <v>0</v>
      </c>
      <c r="S80" s="116">
        <v>0</v>
      </c>
      <c r="U80" s="115">
        <v>-59</v>
      </c>
      <c r="V80" s="116">
        <v>34.17</v>
      </c>
      <c r="W80">
        <v>5.79</v>
      </c>
      <c r="X80">
        <v>0</v>
      </c>
      <c r="Y80">
        <v>19.309999999999999</v>
      </c>
      <c r="Z80">
        <v>9.07</v>
      </c>
      <c r="AA80">
        <v>-59</v>
      </c>
    </row>
    <row r="81" spans="7:27">
      <c r="G81" t="s">
        <v>123</v>
      </c>
      <c r="H81" s="115">
        <v>40.54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9.65</v>
      </c>
      <c r="N81" s="115">
        <v>0</v>
      </c>
      <c r="O81" s="88">
        <v>-5</v>
      </c>
      <c r="P81" s="88">
        <v>-59</v>
      </c>
      <c r="Q81" s="88">
        <v>0</v>
      </c>
      <c r="R81" s="88">
        <v>0</v>
      </c>
      <c r="S81" s="116">
        <v>0</v>
      </c>
      <c r="U81" s="115">
        <v>-64</v>
      </c>
      <c r="V81" s="116">
        <v>69.5</v>
      </c>
      <c r="W81">
        <v>40.54</v>
      </c>
      <c r="X81">
        <v>-5</v>
      </c>
      <c r="Y81">
        <v>19.309999999999999</v>
      </c>
      <c r="Z81">
        <v>9.65</v>
      </c>
      <c r="AA81">
        <v>-59</v>
      </c>
    </row>
    <row r="82" spans="7:27">
      <c r="G82" t="s">
        <v>124</v>
      </c>
      <c r="H82" s="115">
        <v>92.67</v>
      </c>
      <c r="I82" s="88">
        <v>0</v>
      </c>
      <c r="J82" s="88">
        <v>0</v>
      </c>
      <c r="K82" s="88">
        <v>19.309999999999999</v>
      </c>
      <c r="L82" s="88">
        <v>0</v>
      </c>
      <c r="M82" s="116">
        <v>9.65</v>
      </c>
      <c r="N82" s="115">
        <v>0</v>
      </c>
      <c r="O82" s="88">
        <v>0</v>
      </c>
      <c r="P82" s="88">
        <v>-59</v>
      </c>
      <c r="Q82" s="88">
        <v>0</v>
      </c>
      <c r="R82" s="88">
        <v>0</v>
      </c>
      <c r="S82" s="116">
        <v>0</v>
      </c>
      <c r="U82" s="115">
        <v>-59</v>
      </c>
      <c r="V82" s="116">
        <v>121.63</v>
      </c>
      <c r="W82">
        <v>92.67</v>
      </c>
      <c r="X82">
        <v>0</v>
      </c>
      <c r="Y82">
        <v>19.309999999999999</v>
      </c>
      <c r="Z82">
        <v>9.65</v>
      </c>
      <c r="AA82">
        <v>-59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9.17</v>
      </c>
      <c r="N83" s="115">
        <v>0</v>
      </c>
      <c r="O83" s="88">
        <v>0</v>
      </c>
      <c r="P83" s="88">
        <v>-59</v>
      </c>
      <c r="Q83" s="88">
        <v>0</v>
      </c>
      <c r="R83" s="88">
        <v>0</v>
      </c>
      <c r="S83" s="116">
        <v>0</v>
      </c>
      <c r="U83" s="115">
        <v>-59</v>
      </c>
      <c r="V83" s="116">
        <v>9.17</v>
      </c>
      <c r="W83">
        <v>0</v>
      </c>
      <c r="X83">
        <v>0</v>
      </c>
      <c r="Y83">
        <v>0</v>
      </c>
      <c r="Z83">
        <v>9.17</v>
      </c>
      <c r="AA83">
        <v>-59</v>
      </c>
    </row>
    <row r="84" spans="7:27">
      <c r="G84" t="s">
        <v>126</v>
      </c>
      <c r="H84" s="115">
        <v>31.85</v>
      </c>
      <c r="I84" s="88">
        <v>0</v>
      </c>
      <c r="J84" s="88">
        <v>0</v>
      </c>
      <c r="K84" s="88">
        <v>19.309999999999999</v>
      </c>
      <c r="L84" s="88">
        <v>0</v>
      </c>
      <c r="M84" s="116">
        <v>8.3000000000000007</v>
      </c>
      <c r="N84" s="115">
        <v>0</v>
      </c>
      <c r="O84" s="88">
        <v>0</v>
      </c>
      <c r="P84" s="88">
        <v>-59</v>
      </c>
      <c r="Q84" s="88">
        <v>0</v>
      </c>
      <c r="R84" s="88">
        <v>0</v>
      </c>
      <c r="S84" s="116">
        <v>0</v>
      </c>
      <c r="U84" s="115">
        <v>-59</v>
      </c>
      <c r="V84" s="116">
        <v>59.46</v>
      </c>
      <c r="W84">
        <v>31.85</v>
      </c>
      <c r="X84">
        <v>0</v>
      </c>
      <c r="Y84">
        <v>19.309999999999999</v>
      </c>
      <c r="Z84">
        <v>8.3000000000000007</v>
      </c>
      <c r="AA84">
        <v>-59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2.41</v>
      </c>
      <c r="N85" s="115">
        <v>0</v>
      </c>
      <c r="O85" s="88">
        <v>0</v>
      </c>
      <c r="P85" s="88">
        <v>-59</v>
      </c>
      <c r="Q85" s="88">
        <v>0</v>
      </c>
      <c r="R85" s="88">
        <v>0</v>
      </c>
      <c r="S85" s="116">
        <v>0</v>
      </c>
      <c r="U85" s="115">
        <v>-59</v>
      </c>
      <c r="V85" s="116">
        <v>2.41</v>
      </c>
      <c r="W85">
        <v>0</v>
      </c>
      <c r="X85">
        <v>0</v>
      </c>
      <c r="Y85">
        <v>0</v>
      </c>
      <c r="Z85">
        <v>2.41</v>
      </c>
      <c r="AA85">
        <v>-59</v>
      </c>
    </row>
    <row r="86" spans="7:27">
      <c r="G86" t="s">
        <v>128</v>
      </c>
      <c r="H86" s="115">
        <v>75.3</v>
      </c>
      <c r="I86" s="88">
        <v>0</v>
      </c>
      <c r="J86" s="88">
        <v>0</v>
      </c>
      <c r="K86" s="88">
        <v>14.48</v>
      </c>
      <c r="L86" s="88">
        <v>0</v>
      </c>
      <c r="M86" s="116">
        <v>9.65</v>
      </c>
      <c r="N86" s="115">
        <v>0</v>
      </c>
      <c r="O86" s="88">
        <v>0</v>
      </c>
      <c r="P86" s="88">
        <v>-59</v>
      </c>
      <c r="Q86" s="88">
        <v>0</v>
      </c>
      <c r="R86" s="88">
        <v>0</v>
      </c>
      <c r="S86" s="116">
        <v>0</v>
      </c>
      <c r="U86" s="115">
        <v>-59</v>
      </c>
      <c r="V86" s="116">
        <v>99.43</v>
      </c>
      <c r="W86">
        <v>75.3</v>
      </c>
      <c r="X86">
        <v>0</v>
      </c>
      <c r="Y86">
        <v>14.48</v>
      </c>
      <c r="Z86">
        <v>9.65</v>
      </c>
      <c r="AA86">
        <v>-59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7.63</v>
      </c>
      <c r="N87" s="115">
        <v>0</v>
      </c>
      <c r="O87" s="88">
        <v>0</v>
      </c>
      <c r="P87" s="88">
        <v>-23</v>
      </c>
      <c r="Q87" s="88">
        <v>0</v>
      </c>
      <c r="R87" s="88">
        <v>0</v>
      </c>
      <c r="S87" s="116">
        <v>0</v>
      </c>
      <c r="U87" s="115">
        <v>-23</v>
      </c>
      <c r="V87" s="116">
        <v>7.63</v>
      </c>
      <c r="W87">
        <v>0</v>
      </c>
      <c r="X87">
        <v>0</v>
      </c>
      <c r="Y87">
        <v>0</v>
      </c>
      <c r="Z87">
        <v>7.63</v>
      </c>
      <c r="AA87">
        <v>-23</v>
      </c>
    </row>
    <row r="88" spans="7:27">
      <c r="G88" t="s">
        <v>130</v>
      </c>
      <c r="H88" s="115">
        <v>14.36</v>
      </c>
      <c r="I88" s="88">
        <v>0</v>
      </c>
      <c r="J88" s="88">
        <v>0</v>
      </c>
      <c r="K88" s="88">
        <v>0</v>
      </c>
      <c r="L88" s="88">
        <v>0</v>
      </c>
      <c r="M88" s="116">
        <v>8.4600000000000009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22.82</v>
      </c>
      <c r="W88">
        <v>14.36</v>
      </c>
      <c r="X88">
        <v>0</v>
      </c>
      <c r="Y88">
        <v>0</v>
      </c>
      <c r="Z88">
        <v>8.4600000000000009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26.08</v>
      </c>
      <c r="K89" s="88">
        <v>0</v>
      </c>
      <c r="L89" s="88">
        <v>0</v>
      </c>
      <c r="M89" s="116">
        <v>7.51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33.590000000000003</v>
      </c>
      <c r="W89">
        <v>0</v>
      </c>
      <c r="X89">
        <v>0</v>
      </c>
      <c r="Y89">
        <v>0</v>
      </c>
      <c r="Z89">
        <v>7.51</v>
      </c>
      <c r="AA89">
        <v>26.08</v>
      </c>
    </row>
    <row r="90" spans="7:27">
      <c r="G90" t="s">
        <v>132</v>
      </c>
      <c r="H90" s="115">
        <v>54.83</v>
      </c>
      <c r="I90" s="88">
        <v>25.22</v>
      </c>
      <c r="J90" s="88">
        <v>57.19</v>
      </c>
      <c r="K90" s="88">
        <v>18.25</v>
      </c>
      <c r="L90" s="88">
        <v>0</v>
      </c>
      <c r="M90" s="116">
        <v>6.42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161.91</v>
      </c>
      <c r="W90">
        <v>54.83</v>
      </c>
      <c r="X90">
        <v>25.22</v>
      </c>
      <c r="Y90">
        <v>18.25</v>
      </c>
      <c r="Z90">
        <v>6.42</v>
      </c>
      <c r="AA90">
        <v>57.19</v>
      </c>
    </row>
    <row r="91" spans="7:27">
      <c r="G91" t="s">
        <v>133</v>
      </c>
      <c r="H91" s="115">
        <v>41.9</v>
      </c>
      <c r="I91" s="88">
        <v>73.41</v>
      </c>
      <c r="J91" s="88">
        <v>77.94</v>
      </c>
      <c r="K91" s="88">
        <v>0</v>
      </c>
      <c r="L91" s="88">
        <v>0</v>
      </c>
      <c r="M91" s="116">
        <v>5.7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198.95</v>
      </c>
      <c r="W91">
        <v>41.9</v>
      </c>
      <c r="X91">
        <v>73.41</v>
      </c>
      <c r="Y91">
        <v>0</v>
      </c>
      <c r="Z91">
        <v>5.7</v>
      </c>
      <c r="AA91">
        <v>77.94</v>
      </c>
    </row>
    <row r="92" spans="7:27">
      <c r="G92" t="s">
        <v>134</v>
      </c>
      <c r="H92" s="115">
        <v>92.31</v>
      </c>
      <c r="I92" s="88">
        <v>89.72</v>
      </c>
      <c r="J92" s="88">
        <v>100.92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282.95</v>
      </c>
      <c r="W92">
        <v>92.31</v>
      </c>
      <c r="X92">
        <v>89.72</v>
      </c>
      <c r="Y92">
        <v>0</v>
      </c>
      <c r="Z92">
        <v>0</v>
      </c>
      <c r="AA92">
        <v>100.92</v>
      </c>
    </row>
    <row r="93" spans="7:27">
      <c r="G93" t="s">
        <v>135</v>
      </c>
      <c r="H93" s="115">
        <v>137.16</v>
      </c>
      <c r="I93" s="88">
        <v>99.15</v>
      </c>
      <c r="J93" s="88">
        <v>117.79</v>
      </c>
      <c r="K93" s="88">
        <v>0</v>
      </c>
      <c r="L93" s="88">
        <v>0</v>
      </c>
      <c r="M93" s="116">
        <v>3.65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357.75</v>
      </c>
      <c r="W93">
        <v>137.16</v>
      </c>
      <c r="X93">
        <v>99.15</v>
      </c>
      <c r="Y93">
        <v>0</v>
      </c>
      <c r="Z93">
        <v>3.65</v>
      </c>
      <c r="AA93">
        <v>117.79</v>
      </c>
    </row>
    <row r="94" spans="7:27">
      <c r="G94" t="s">
        <v>136</v>
      </c>
      <c r="H94" s="115">
        <v>176.02</v>
      </c>
      <c r="I94" s="88">
        <v>116.95</v>
      </c>
      <c r="J94" s="88">
        <v>130.19</v>
      </c>
      <c r="K94" s="88">
        <v>21.31</v>
      </c>
      <c r="L94" s="88">
        <v>0</v>
      </c>
      <c r="M94" s="116">
        <v>6.03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450.5</v>
      </c>
      <c r="W94">
        <v>176.02</v>
      </c>
      <c r="X94">
        <v>116.95</v>
      </c>
      <c r="Y94">
        <v>21.31</v>
      </c>
      <c r="Z94">
        <v>6.03</v>
      </c>
      <c r="AA94">
        <v>130.19</v>
      </c>
    </row>
    <row r="95" spans="7:27">
      <c r="G95" t="s">
        <v>137</v>
      </c>
      <c r="H95" s="115">
        <v>19.89</v>
      </c>
      <c r="I95" s="88">
        <v>129.37</v>
      </c>
      <c r="J95" s="88">
        <v>153.37</v>
      </c>
      <c r="K95" s="88">
        <v>0</v>
      </c>
      <c r="L95" s="88">
        <v>0</v>
      </c>
      <c r="M95" s="116">
        <v>7.1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309.73</v>
      </c>
      <c r="W95">
        <v>19.89</v>
      </c>
      <c r="X95">
        <v>129.37</v>
      </c>
      <c r="Y95">
        <v>0</v>
      </c>
      <c r="Z95">
        <v>7.1</v>
      </c>
      <c r="AA95">
        <v>153.37</v>
      </c>
    </row>
    <row r="96" spans="7:27">
      <c r="G96" t="s">
        <v>138</v>
      </c>
      <c r="H96" s="115">
        <v>40.83</v>
      </c>
      <c r="I96" s="88">
        <v>141.51</v>
      </c>
      <c r="J96" s="88">
        <v>164.05</v>
      </c>
      <c r="K96" s="88">
        <v>0</v>
      </c>
      <c r="L96" s="88">
        <v>0</v>
      </c>
      <c r="M96" s="116">
        <v>6.13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352.52</v>
      </c>
      <c r="W96">
        <v>40.83</v>
      </c>
      <c r="X96">
        <v>141.51</v>
      </c>
      <c r="Y96">
        <v>0</v>
      </c>
      <c r="Z96">
        <v>6.13</v>
      </c>
      <c r="AA96">
        <v>164.05</v>
      </c>
    </row>
    <row r="97" spans="1:83">
      <c r="G97" t="s">
        <v>139</v>
      </c>
      <c r="H97" s="115">
        <v>39.659999999999997</v>
      </c>
      <c r="I97" s="88">
        <v>153.96</v>
      </c>
      <c r="J97" s="88">
        <v>178.49</v>
      </c>
      <c r="K97" s="88">
        <v>0</v>
      </c>
      <c r="L97" s="88">
        <v>0</v>
      </c>
      <c r="M97" s="116">
        <v>3.23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375.34</v>
      </c>
      <c r="W97">
        <v>39.659999999999997</v>
      </c>
      <c r="X97">
        <v>153.96</v>
      </c>
      <c r="Y97">
        <v>0</v>
      </c>
      <c r="Z97">
        <v>3.23</v>
      </c>
      <c r="AA97">
        <v>178.49</v>
      </c>
    </row>
    <row r="98" spans="1:83">
      <c r="G98" t="s">
        <v>140</v>
      </c>
      <c r="H98" s="115">
        <v>10.039999999999999</v>
      </c>
      <c r="I98" s="88">
        <v>165.93</v>
      </c>
      <c r="J98" s="88">
        <v>206.56</v>
      </c>
      <c r="K98" s="88">
        <v>0</v>
      </c>
      <c r="L98" s="88">
        <v>0</v>
      </c>
      <c r="M98" s="116">
        <v>3.93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386.46</v>
      </c>
      <c r="W98">
        <v>10.039999999999999</v>
      </c>
      <c r="X98">
        <v>165.93</v>
      </c>
      <c r="Y98">
        <v>0</v>
      </c>
      <c r="Z98">
        <v>3.93</v>
      </c>
      <c r="AA98">
        <v>206.56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1.6430074999999995</v>
      </c>
      <c r="I99" s="111">
        <f t="shared" ref="I99:BQ99" si="1">SUM(I3:I98)/4000</f>
        <v>0.41052250000000001</v>
      </c>
      <c r="J99" s="111">
        <f t="shared" si="1"/>
        <v>0.73522750000000003</v>
      </c>
      <c r="K99" s="111">
        <f t="shared" si="1"/>
        <v>0.31879249999999998</v>
      </c>
      <c r="L99" s="111">
        <f t="shared" si="1"/>
        <v>0</v>
      </c>
      <c r="M99" s="111">
        <f t="shared" si="1"/>
        <v>0.13704749999999996</v>
      </c>
      <c r="N99" s="110">
        <f t="shared" si="1"/>
        <v>0</v>
      </c>
      <c r="O99" s="111">
        <f t="shared" si="1"/>
        <v>-1.4E-2</v>
      </c>
      <c r="P99" s="111">
        <f t="shared" si="1"/>
        <v>-0.91649999999999998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-0.93049999999999999</v>
      </c>
      <c r="V99" s="112">
        <f t="shared" si="1"/>
        <v>3.2445974999999989</v>
      </c>
      <c r="W99">
        <f t="shared" si="1"/>
        <v>1.6430074999999995</v>
      </c>
      <c r="X99">
        <f t="shared" si="1"/>
        <v>0.39652250000000006</v>
      </c>
      <c r="Y99">
        <f t="shared" si="1"/>
        <v>0.31879249999999998</v>
      </c>
      <c r="Z99">
        <f t="shared" si="1"/>
        <v>0.13704749999999996</v>
      </c>
      <c r="AA99">
        <f t="shared" si="1"/>
        <v>-0.18127249999999992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5" ht="15" customHeight="1">
      <c r="A1" s="217" t="s">
        <v>229</v>
      </c>
      <c r="B1" s="217"/>
      <c r="C1" s="217"/>
      <c r="D1" s="217"/>
      <c r="E1" s="109"/>
      <c r="F1" s="109"/>
      <c r="G1" s="217" t="s">
        <v>44</v>
      </c>
      <c r="H1" s="218" t="s">
        <v>230</v>
      </c>
      <c r="I1" s="219"/>
      <c r="J1" s="219"/>
      <c r="K1" s="219"/>
      <c r="L1" s="219"/>
      <c r="M1" s="220"/>
      <c r="N1" s="218" t="s">
        <v>231</v>
      </c>
      <c r="O1" s="219"/>
      <c r="P1" s="219"/>
      <c r="Q1" s="219"/>
      <c r="R1" s="219"/>
      <c r="S1" s="220"/>
      <c r="T1">
        <v>3</v>
      </c>
      <c r="W1" t="s">
        <v>505</v>
      </c>
      <c r="X1" t="s">
        <v>505</v>
      </c>
      <c r="Y1" t="s">
        <v>505</v>
      </c>
      <c r="Z1" t="s">
        <v>505</v>
      </c>
      <c r="AA1" t="s">
        <v>505</v>
      </c>
      <c r="AB1" t="s">
        <v>506</v>
      </c>
      <c r="AC1" t="s">
        <v>507</v>
      </c>
      <c r="AD1" t="s">
        <v>508</v>
      </c>
      <c r="AE1" t="s">
        <v>509</v>
      </c>
      <c r="AF1" t="s">
        <v>510</v>
      </c>
      <c r="AG1" t="s">
        <v>510</v>
      </c>
      <c r="AH1" t="s">
        <v>507</v>
      </c>
      <c r="AI1" t="s">
        <v>511</v>
      </c>
      <c r="AJ1" t="s">
        <v>512</v>
      </c>
      <c r="AK1" t="s">
        <v>511</v>
      </c>
      <c r="AL1" t="s">
        <v>513</v>
      </c>
      <c r="AM1" t="s">
        <v>514</v>
      </c>
      <c r="AN1" t="s">
        <v>515</v>
      </c>
      <c r="AO1" t="s">
        <v>510</v>
      </c>
      <c r="AP1" t="s">
        <v>510</v>
      </c>
      <c r="AQ1" t="s">
        <v>510</v>
      </c>
      <c r="AR1" t="s">
        <v>516</v>
      </c>
      <c r="AS1" t="s">
        <v>516</v>
      </c>
      <c r="AT1" t="s">
        <v>517</v>
      </c>
      <c r="AU1" t="s">
        <v>507</v>
      </c>
      <c r="AV1" t="s">
        <v>518</v>
      </c>
      <c r="AW1" t="s">
        <v>519</v>
      </c>
      <c r="AX1" t="s">
        <v>510</v>
      </c>
      <c r="AY1" t="s">
        <v>520</v>
      </c>
      <c r="AZ1" t="s">
        <v>521</v>
      </c>
      <c r="BA1" t="s">
        <v>505</v>
      </c>
      <c r="BB1" t="s">
        <v>505</v>
      </c>
      <c r="BC1" t="s">
        <v>522</v>
      </c>
      <c r="BD1" t="s">
        <v>505</v>
      </c>
      <c r="BE1" t="s">
        <v>523</v>
      </c>
      <c r="BF1" t="s">
        <v>524</v>
      </c>
      <c r="BG1" t="s">
        <v>523</v>
      </c>
      <c r="BH1" t="s">
        <v>525</v>
      </c>
      <c r="BI1" t="s">
        <v>514</v>
      </c>
      <c r="BJ1" t="s">
        <v>509</v>
      </c>
      <c r="BK1" t="s">
        <v>505</v>
      </c>
      <c r="BL1" t="s">
        <v>526</v>
      </c>
      <c r="BM1" t="s">
        <v>526</v>
      </c>
    </row>
    <row r="2" spans="1:6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44711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149</v>
      </c>
      <c r="AJ2" t="s">
        <v>149</v>
      </c>
      <c r="AK2" t="s">
        <v>149</v>
      </c>
      <c r="AL2" t="s">
        <v>149</v>
      </c>
      <c r="AM2" t="s">
        <v>149</v>
      </c>
      <c r="AN2" t="s">
        <v>149</v>
      </c>
      <c r="AO2" t="s">
        <v>149</v>
      </c>
      <c r="AP2" t="s">
        <v>150</v>
      </c>
      <c r="AQ2" t="s">
        <v>150</v>
      </c>
      <c r="AR2" t="s">
        <v>150</v>
      </c>
      <c r="AS2" t="s">
        <v>150</v>
      </c>
      <c r="AT2" t="s">
        <v>150</v>
      </c>
      <c r="AU2" t="s">
        <v>150</v>
      </c>
      <c r="AV2" t="s">
        <v>150</v>
      </c>
      <c r="AW2" t="s">
        <v>150</v>
      </c>
      <c r="AX2" t="s">
        <v>150</v>
      </c>
      <c r="AY2" t="s">
        <v>246</v>
      </c>
      <c r="AZ2" t="s">
        <v>390</v>
      </c>
      <c r="BA2" t="s">
        <v>268</v>
      </c>
      <c r="BB2" t="s">
        <v>270</v>
      </c>
      <c r="BC2" t="s">
        <v>405</v>
      </c>
      <c r="BD2" t="s">
        <v>237</v>
      </c>
      <c r="BE2" t="s">
        <v>152</v>
      </c>
      <c r="BF2" t="s">
        <v>152</v>
      </c>
      <c r="BG2" t="s">
        <v>152</v>
      </c>
      <c r="BH2" t="s">
        <v>153</v>
      </c>
      <c r="BI2" t="s">
        <v>153</v>
      </c>
      <c r="BJ2" t="s">
        <v>153</v>
      </c>
      <c r="BK2" t="s">
        <v>269</v>
      </c>
      <c r="BL2" t="s">
        <v>149</v>
      </c>
      <c r="BM2" t="s">
        <v>150</v>
      </c>
    </row>
    <row r="3" spans="1:6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1318.3200000000002</v>
      </c>
      <c r="I3" s="95">
        <v>169.23000000000002</v>
      </c>
      <c r="J3" s="95">
        <v>98.300000000000011</v>
      </c>
      <c r="K3" s="95">
        <v>4.83</v>
      </c>
      <c r="L3" s="95">
        <v>3.17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0.72</v>
      </c>
      <c r="X3">
        <v>0.4</v>
      </c>
      <c r="Y3">
        <v>0.51</v>
      </c>
      <c r="Z3">
        <v>0.98</v>
      </c>
      <c r="AA3">
        <v>0.79</v>
      </c>
      <c r="AB3">
        <v>49.71</v>
      </c>
      <c r="AC3">
        <v>530.91999999999996</v>
      </c>
      <c r="AD3">
        <v>24.86</v>
      </c>
      <c r="AE3">
        <v>170.86</v>
      </c>
      <c r="AF3">
        <v>46.33</v>
      </c>
      <c r="AG3">
        <v>40.54</v>
      </c>
      <c r="AH3">
        <v>25</v>
      </c>
      <c r="AI3">
        <v>76.260000000000005</v>
      </c>
      <c r="AJ3">
        <v>51.06</v>
      </c>
      <c r="AK3">
        <v>11.58</v>
      </c>
      <c r="AL3">
        <v>24.88</v>
      </c>
      <c r="AM3">
        <v>24.86</v>
      </c>
      <c r="AN3">
        <v>144.80000000000001</v>
      </c>
      <c r="AO3">
        <v>62.26</v>
      </c>
      <c r="AP3">
        <v>15.44</v>
      </c>
      <c r="AQ3">
        <v>14.48</v>
      </c>
      <c r="AR3">
        <v>14.48</v>
      </c>
      <c r="AS3">
        <v>14.48</v>
      </c>
      <c r="AT3">
        <v>0</v>
      </c>
      <c r="AU3">
        <v>0</v>
      </c>
      <c r="AV3">
        <v>59.85</v>
      </c>
      <c r="AW3">
        <v>28.96</v>
      </c>
      <c r="AX3">
        <v>20.75</v>
      </c>
      <c r="AY3">
        <v>28.96</v>
      </c>
      <c r="AZ3">
        <v>0.53</v>
      </c>
      <c r="BA3">
        <v>0.97</v>
      </c>
      <c r="BB3">
        <v>0.93</v>
      </c>
      <c r="BC3">
        <v>3.17</v>
      </c>
      <c r="BD3">
        <v>0.59</v>
      </c>
      <c r="BE3">
        <v>0</v>
      </c>
      <c r="BF3">
        <v>0</v>
      </c>
      <c r="BG3">
        <v>4.83</v>
      </c>
      <c r="BH3">
        <v>6</v>
      </c>
      <c r="BI3">
        <v>57.92</v>
      </c>
      <c r="BJ3">
        <v>33.79</v>
      </c>
      <c r="BK3">
        <v>0.4</v>
      </c>
      <c r="BL3">
        <v>0</v>
      </c>
      <c r="BM3">
        <v>0</v>
      </c>
    </row>
    <row r="4" spans="1:65">
      <c r="A4" t="s">
        <v>240</v>
      </c>
      <c r="B4" t="s">
        <v>232</v>
      </c>
      <c r="C4" t="s">
        <v>234</v>
      </c>
      <c r="G4" t="s">
        <v>46</v>
      </c>
      <c r="H4" s="115">
        <v>1318.3200000000002</v>
      </c>
      <c r="I4" s="88">
        <v>169.23000000000002</v>
      </c>
      <c r="J4" s="88">
        <v>98.300000000000011</v>
      </c>
      <c r="K4" s="88">
        <v>4.83</v>
      </c>
      <c r="L4" s="88">
        <v>3.17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0.72</v>
      </c>
      <c r="X4">
        <v>0.4</v>
      </c>
      <c r="Y4">
        <v>0.51</v>
      </c>
      <c r="Z4">
        <v>0.98</v>
      </c>
      <c r="AA4">
        <v>0.79</v>
      </c>
      <c r="AB4">
        <v>49.71</v>
      </c>
      <c r="AC4">
        <v>530.91999999999996</v>
      </c>
      <c r="AD4">
        <v>24.86</v>
      </c>
      <c r="AE4">
        <v>170.86</v>
      </c>
      <c r="AF4">
        <v>46.33</v>
      </c>
      <c r="AG4">
        <v>40.54</v>
      </c>
      <c r="AH4">
        <v>25</v>
      </c>
      <c r="AI4">
        <v>76.260000000000005</v>
      </c>
      <c r="AJ4">
        <v>51.06</v>
      </c>
      <c r="AK4">
        <v>11.58</v>
      </c>
      <c r="AL4">
        <v>24.88</v>
      </c>
      <c r="AM4">
        <v>24.86</v>
      </c>
      <c r="AN4">
        <v>144.80000000000001</v>
      </c>
      <c r="AO4">
        <v>62.26</v>
      </c>
      <c r="AP4">
        <v>15.44</v>
      </c>
      <c r="AQ4">
        <v>14.48</v>
      </c>
      <c r="AR4">
        <v>14.48</v>
      </c>
      <c r="AS4">
        <v>14.48</v>
      </c>
      <c r="AT4">
        <v>0</v>
      </c>
      <c r="AU4">
        <v>0</v>
      </c>
      <c r="AV4">
        <v>59.85</v>
      </c>
      <c r="AW4">
        <v>28.96</v>
      </c>
      <c r="AX4">
        <v>20.75</v>
      </c>
      <c r="AY4">
        <v>28.96</v>
      </c>
      <c r="AZ4">
        <v>0.53</v>
      </c>
      <c r="BA4">
        <v>0.97</v>
      </c>
      <c r="BB4">
        <v>0.93</v>
      </c>
      <c r="BC4">
        <v>3.17</v>
      </c>
      <c r="BD4">
        <v>0.59</v>
      </c>
      <c r="BE4">
        <v>0</v>
      </c>
      <c r="BF4">
        <v>0</v>
      </c>
      <c r="BG4">
        <v>4.83</v>
      </c>
      <c r="BH4">
        <v>6</v>
      </c>
      <c r="BI4">
        <v>57.92</v>
      </c>
      <c r="BJ4">
        <v>33.79</v>
      </c>
      <c r="BK4">
        <v>0.4</v>
      </c>
      <c r="BL4">
        <v>0</v>
      </c>
      <c r="BM4">
        <v>0</v>
      </c>
    </row>
    <row r="5" spans="1:65">
      <c r="A5" t="s">
        <v>241</v>
      </c>
      <c r="B5" t="s">
        <v>233</v>
      </c>
      <c r="C5" t="s">
        <v>235</v>
      </c>
      <c r="G5" t="s">
        <v>47</v>
      </c>
      <c r="H5" s="115">
        <v>1028.7200000000003</v>
      </c>
      <c r="I5" s="88">
        <v>169.23000000000002</v>
      </c>
      <c r="J5" s="88">
        <v>98.300000000000011</v>
      </c>
      <c r="K5" s="88">
        <v>4.83</v>
      </c>
      <c r="L5" s="88">
        <v>3.17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0.72</v>
      </c>
      <c r="X5">
        <v>0.4</v>
      </c>
      <c r="Y5">
        <v>0.51</v>
      </c>
      <c r="Z5">
        <v>0.98</v>
      </c>
      <c r="AA5">
        <v>0.79</v>
      </c>
      <c r="AB5">
        <v>49.71</v>
      </c>
      <c r="AC5">
        <v>241.32</v>
      </c>
      <c r="AD5">
        <v>24.86</v>
      </c>
      <c r="AE5">
        <v>170.86</v>
      </c>
      <c r="AF5">
        <v>46.33</v>
      </c>
      <c r="AG5">
        <v>40.54</v>
      </c>
      <c r="AH5">
        <v>25</v>
      </c>
      <c r="AI5">
        <v>76.260000000000005</v>
      </c>
      <c r="AJ5">
        <v>51.06</v>
      </c>
      <c r="AK5">
        <v>11.58</v>
      </c>
      <c r="AL5">
        <v>24.88</v>
      </c>
      <c r="AM5">
        <v>24.86</v>
      </c>
      <c r="AN5">
        <v>144.80000000000001</v>
      </c>
      <c r="AO5">
        <v>62.26</v>
      </c>
      <c r="AP5">
        <v>15.44</v>
      </c>
      <c r="AQ5">
        <v>14.48</v>
      </c>
      <c r="AR5">
        <v>14.48</v>
      </c>
      <c r="AS5">
        <v>14.48</v>
      </c>
      <c r="AT5">
        <v>0</v>
      </c>
      <c r="AU5">
        <v>0</v>
      </c>
      <c r="AV5">
        <v>59.85</v>
      </c>
      <c r="AW5">
        <v>28.96</v>
      </c>
      <c r="AX5">
        <v>20.75</v>
      </c>
      <c r="AY5">
        <v>28.96</v>
      </c>
      <c r="AZ5">
        <v>0.53</v>
      </c>
      <c r="BA5">
        <v>0.97</v>
      </c>
      <c r="BB5">
        <v>0.93</v>
      </c>
      <c r="BC5">
        <v>3.17</v>
      </c>
      <c r="BD5">
        <v>0.59</v>
      </c>
      <c r="BE5">
        <v>0</v>
      </c>
      <c r="BF5">
        <v>0</v>
      </c>
      <c r="BG5">
        <v>4.83</v>
      </c>
      <c r="BH5">
        <v>6</v>
      </c>
      <c r="BI5">
        <v>57.92</v>
      </c>
      <c r="BJ5">
        <v>33.79</v>
      </c>
      <c r="BK5">
        <v>0.4</v>
      </c>
      <c r="BL5">
        <v>0</v>
      </c>
      <c r="BM5">
        <v>0</v>
      </c>
    </row>
    <row r="6" spans="1:65">
      <c r="A6" t="s">
        <v>242</v>
      </c>
      <c r="B6" t="s">
        <v>264</v>
      </c>
      <c r="C6" t="s">
        <v>236</v>
      </c>
      <c r="G6" t="s">
        <v>48</v>
      </c>
      <c r="H6" s="115">
        <v>1028.7200000000003</v>
      </c>
      <c r="I6" s="88">
        <v>169.23000000000002</v>
      </c>
      <c r="J6" s="88">
        <v>98.300000000000011</v>
      </c>
      <c r="K6" s="88">
        <v>4.83</v>
      </c>
      <c r="L6" s="88">
        <v>3.17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0.72</v>
      </c>
      <c r="X6">
        <v>0.4</v>
      </c>
      <c r="Y6">
        <v>0.51</v>
      </c>
      <c r="Z6">
        <v>0.98</v>
      </c>
      <c r="AA6">
        <v>0.79</v>
      </c>
      <c r="AB6">
        <v>49.71</v>
      </c>
      <c r="AC6">
        <v>241.32</v>
      </c>
      <c r="AD6">
        <v>24.86</v>
      </c>
      <c r="AE6">
        <v>170.86</v>
      </c>
      <c r="AF6">
        <v>46.33</v>
      </c>
      <c r="AG6">
        <v>40.54</v>
      </c>
      <c r="AH6">
        <v>25</v>
      </c>
      <c r="AI6">
        <v>76.260000000000005</v>
      </c>
      <c r="AJ6">
        <v>51.06</v>
      </c>
      <c r="AK6">
        <v>11.58</v>
      </c>
      <c r="AL6">
        <v>24.88</v>
      </c>
      <c r="AM6">
        <v>24.86</v>
      </c>
      <c r="AN6">
        <v>144.80000000000001</v>
      </c>
      <c r="AO6">
        <v>62.26</v>
      </c>
      <c r="AP6">
        <v>15.44</v>
      </c>
      <c r="AQ6">
        <v>14.48</v>
      </c>
      <c r="AR6">
        <v>14.48</v>
      </c>
      <c r="AS6">
        <v>14.48</v>
      </c>
      <c r="AT6">
        <v>0</v>
      </c>
      <c r="AU6">
        <v>0</v>
      </c>
      <c r="AV6">
        <v>59.85</v>
      </c>
      <c r="AW6">
        <v>28.96</v>
      </c>
      <c r="AX6">
        <v>20.75</v>
      </c>
      <c r="AY6">
        <v>28.96</v>
      </c>
      <c r="AZ6">
        <v>0.53</v>
      </c>
      <c r="BA6">
        <v>0.97</v>
      </c>
      <c r="BB6">
        <v>0.93</v>
      </c>
      <c r="BC6">
        <v>3.17</v>
      </c>
      <c r="BD6">
        <v>0.59</v>
      </c>
      <c r="BE6">
        <v>0</v>
      </c>
      <c r="BF6">
        <v>0</v>
      </c>
      <c r="BG6">
        <v>4.83</v>
      </c>
      <c r="BH6">
        <v>6</v>
      </c>
      <c r="BI6">
        <v>57.92</v>
      </c>
      <c r="BJ6">
        <v>33.79</v>
      </c>
      <c r="BK6">
        <v>0.4</v>
      </c>
      <c r="BL6">
        <v>0</v>
      </c>
      <c r="BM6">
        <v>0</v>
      </c>
    </row>
    <row r="7" spans="1:65">
      <c r="A7" t="s">
        <v>243</v>
      </c>
      <c r="B7" t="s">
        <v>299</v>
      </c>
      <c r="C7" t="s">
        <v>265</v>
      </c>
      <c r="G7" t="s">
        <v>49</v>
      </c>
      <c r="H7" s="115">
        <v>1052.8600000000004</v>
      </c>
      <c r="I7" s="88">
        <v>169.23000000000002</v>
      </c>
      <c r="J7" s="88">
        <v>98.210000000000008</v>
      </c>
      <c r="K7" s="88">
        <v>4.83</v>
      </c>
      <c r="L7" s="88">
        <v>3.17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0.72</v>
      </c>
      <c r="X7">
        <v>0.4</v>
      </c>
      <c r="Y7">
        <v>0.51</v>
      </c>
      <c r="Z7">
        <v>0.98</v>
      </c>
      <c r="AA7">
        <v>0.79</v>
      </c>
      <c r="AB7">
        <v>49.71</v>
      </c>
      <c r="AC7">
        <v>265.45999999999998</v>
      </c>
      <c r="AD7">
        <v>24.86</v>
      </c>
      <c r="AE7">
        <v>170.86</v>
      </c>
      <c r="AF7">
        <v>46.33</v>
      </c>
      <c r="AG7">
        <v>40.54</v>
      </c>
      <c r="AH7">
        <v>25</v>
      </c>
      <c r="AI7">
        <v>76.260000000000005</v>
      </c>
      <c r="AJ7">
        <v>51.06</v>
      </c>
      <c r="AK7">
        <v>11.58</v>
      </c>
      <c r="AL7">
        <v>24.88</v>
      </c>
      <c r="AM7">
        <v>24.86</v>
      </c>
      <c r="AN7">
        <v>144.80000000000001</v>
      </c>
      <c r="AO7">
        <v>62.26</v>
      </c>
      <c r="AP7">
        <v>15.44</v>
      </c>
      <c r="AQ7">
        <v>14.48</v>
      </c>
      <c r="AR7">
        <v>14.48</v>
      </c>
      <c r="AS7">
        <v>14.48</v>
      </c>
      <c r="AT7">
        <v>0</v>
      </c>
      <c r="AU7">
        <v>0</v>
      </c>
      <c r="AV7">
        <v>59.85</v>
      </c>
      <c r="AW7">
        <v>28.96</v>
      </c>
      <c r="AX7">
        <v>20.75</v>
      </c>
      <c r="AY7">
        <v>28.96</v>
      </c>
      <c r="AZ7">
        <v>0.53</v>
      </c>
      <c r="BA7">
        <v>0.97</v>
      </c>
      <c r="BB7">
        <v>0.93</v>
      </c>
      <c r="BC7">
        <v>3.17</v>
      </c>
      <c r="BD7">
        <v>0.59</v>
      </c>
      <c r="BE7">
        <v>0</v>
      </c>
      <c r="BF7">
        <v>0</v>
      </c>
      <c r="BG7">
        <v>4.83</v>
      </c>
      <c r="BH7">
        <v>5.91</v>
      </c>
      <c r="BI7">
        <v>57.92</v>
      </c>
      <c r="BJ7">
        <v>33.79</v>
      </c>
      <c r="BK7">
        <v>0.4</v>
      </c>
      <c r="BL7">
        <v>0</v>
      </c>
      <c r="BM7">
        <v>0</v>
      </c>
    </row>
    <row r="8" spans="1:65">
      <c r="A8" t="s">
        <v>244</v>
      </c>
      <c r="B8" t="s">
        <v>341</v>
      </c>
      <c r="C8" t="s">
        <v>237</v>
      </c>
      <c r="G8" t="s">
        <v>50</v>
      </c>
      <c r="H8" s="115">
        <v>1052.8600000000004</v>
      </c>
      <c r="I8" s="88">
        <v>169.23000000000002</v>
      </c>
      <c r="J8" s="88">
        <v>98.210000000000008</v>
      </c>
      <c r="K8" s="88">
        <v>4.83</v>
      </c>
      <c r="L8" s="88">
        <v>3.17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0.72</v>
      </c>
      <c r="X8">
        <v>0.4</v>
      </c>
      <c r="Y8">
        <v>0.51</v>
      </c>
      <c r="Z8">
        <v>0.98</v>
      </c>
      <c r="AA8">
        <v>0.79</v>
      </c>
      <c r="AB8">
        <v>49.71</v>
      </c>
      <c r="AC8">
        <v>265.45999999999998</v>
      </c>
      <c r="AD8">
        <v>24.86</v>
      </c>
      <c r="AE8">
        <v>170.86</v>
      </c>
      <c r="AF8">
        <v>46.33</v>
      </c>
      <c r="AG8">
        <v>40.54</v>
      </c>
      <c r="AH8">
        <v>25</v>
      </c>
      <c r="AI8">
        <v>76.260000000000005</v>
      </c>
      <c r="AJ8">
        <v>51.06</v>
      </c>
      <c r="AK8">
        <v>11.58</v>
      </c>
      <c r="AL8">
        <v>24.88</v>
      </c>
      <c r="AM8">
        <v>24.86</v>
      </c>
      <c r="AN8">
        <v>144.80000000000001</v>
      </c>
      <c r="AO8">
        <v>62.26</v>
      </c>
      <c r="AP8">
        <v>15.44</v>
      </c>
      <c r="AQ8">
        <v>14.48</v>
      </c>
      <c r="AR8">
        <v>14.48</v>
      </c>
      <c r="AS8">
        <v>14.48</v>
      </c>
      <c r="AT8">
        <v>0</v>
      </c>
      <c r="AU8">
        <v>0</v>
      </c>
      <c r="AV8">
        <v>59.85</v>
      </c>
      <c r="AW8">
        <v>28.96</v>
      </c>
      <c r="AX8">
        <v>20.75</v>
      </c>
      <c r="AY8">
        <v>28.96</v>
      </c>
      <c r="AZ8">
        <v>0.53</v>
      </c>
      <c r="BA8">
        <v>0.97</v>
      </c>
      <c r="BB8">
        <v>0.93</v>
      </c>
      <c r="BC8">
        <v>3.17</v>
      </c>
      <c r="BD8">
        <v>0.59</v>
      </c>
      <c r="BE8">
        <v>0</v>
      </c>
      <c r="BF8">
        <v>0</v>
      </c>
      <c r="BG8">
        <v>4.83</v>
      </c>
      <c r="BH8">
        <v>5.91</v>
      </c>
      <c r="BI8">
        <v>57.92</v>
      </c>
      <c r="BJ8">
        <v>33.79</v>
      </c>
      <c r="BK8">
        <v>0.4</v>
      </c>
      <c r="BL8">
        <v>0</v>
      </c>
      <c r="BM8">
        <v>0</v>
      </c>
    </row>
    <row r="9" spans="1:65">
      <c r="A9" t="s">
        <v>245</v>
      </c>
      <c r="B9" t="s">
        <v>361</v>
      </c>
      <c r="C9" t="s">
        <v>238</v>
      </c>
      <c r="G9" t="s">
        <v>51</v>
      </c>
      <c r="H9" s="115">
        <v>1052.8600000000004</v>
      </c>
      <c r="I9" s="88">
        <v>169.23000000000002</v>
      </c>
      <c r="J9" s="88">
        <v>98.210000000000008</v>
      </c>
      <c r="K9" s="88">
        <v>4.83</v>
      </c>
      <c r="L9" s="88">
        <v>3.17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0.72</v>
      </c>
      <c r="X9">
        <v>0.4</v>
      </c>
      <c r="Y9">
        <v>0.51</v>
      </c>
      <c r="Z9">
        <v>0.98</v>
      </c>
      <c r="AA9">
        <v>0.79</v>
      </c>
      <c r="AB9">
        <v>49.71</v>
      </c>
      <c r="AC9">
        <v>265.45999999999998</v>
      </c>
      <c r="AD9">
        <v>24.86</v>
      </c>
      <c r="AE9">
        <v>170.86</v>
      </c>
      <c r="AF9">
        <v>46.33</v>
      </c>
      <c r="AG9">
        <v>40.54</v>
      </c>
      <c r="AH9">
        <v>25</v>
      </c>
      <c r="AI9">
        <v>76.260000000000005</v>
      </c>
      <c r="AJ9">
        <v>51.06</v>
      </c>
      <c r="AK9">
        <v>11.58</v>
      </c>
      <c r="AL9">
        <v>24.88</v>
      </c>
      <c r="AM9">
        <v>24.86</v>
      </c>
      <c r="AN9">
        <v>144.80000000000001</v>
      </c>
      <c r="AO9">
        <v>62.26</v>
      </c>
      <c r="AP9">
        <v>15.44</v>
      </c>
      <c r="AQ9">
        <v>14.48</v>
      </c>
      <c r="AR9">
        <v>14.48</v>
      </c>
      <c r="AS9">
        <v>14.48</v>
      </c>
      <c r="AT9">
        <v>0</v>
      </c>
      <c r="AU9">
        <v>0</v>
      </c>
      <c r="AV9">
        <v>59.85</v>
      </c>
      <c r="AW9">
        <v>28.96</v>
      </c>
      <c r="AX9">
        <v>20.75</v>
      </c>
      <c r="AY9">
        <v>28.96</v>
      </c>
      <c r="AZ9">
        <v>0.53</v>
      </c>
      <c r="BA9">
        <v>0.97</v>
      </c>
      <c r="BB9">
        <v>0.93</v>
      </c>
      <c r="BC9">
        <v>3.17</v>
      </c>
      <c r="BD9">
        <v>0.59</v>
      </c>
      <c r="BE9">
        <v>0</v>
      </c>
      <c r="BF9">
        <v>0</v>
      </c>
      <c r="BG9">
        <v>4.83</v>
      </c>
      <c r="BH9">
        <v>5.91</v>
      </c>
      <c r="BI9">
        <v>57.92</v>
      </c>
      <c r="BJ9">
        <v>33.79</v>
      </c>
      <c r="BK9">
        <v>0.4</v>
      </c>
      <c r="BL9">
        <v>0</v>
      </c>
      <c r="BM9">
        <v>0</v>
      </c>
    </row>
    <row r="10" spans="1:65">
      <c r="A10" t="s">
        <v>266</v>
      </c>
      <c r="C10" t="s">
        <v>239</v>
      </c>
      <c r="G10" t="s">
        <v>52</v>
      </c>
      <c r="H10" s="115">
        <v>1052.8600000000004</v>
      </c>
      <c r="I10" s="88">
        <v>169.23000000000002</v>
      </c>
      <c r="J10" s="88">
        <v>98.210000000000008</v>
      </c>
      <c r="K10" s="88">
        <v>4.83</v>
      </c>
      <c r="L10" s="88">
        <v>3.17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0.72</v>
      </c>
      <c r="X10">
        <v>0.4</v>
      </c>
      <c r="Y10">
        <v>0.51</v>
      </c>
      <c r="Z10">
        <v>0.98</v>
      </c>
      <c r="AA10">
        <v>0.79</v>
      </c>
      <c r="AB10">
        <v>49.71</v>
      </c>
      <c r="AC10">
        <v>265.45999999999998</v>
      </c>
      <c r="AD10">
        <v>24.86</v>
      </c>
      <c r="AE10">
        <v>170.86</v>
      </c>
      <c r="AF10">
        <v>46.33</v>
      </c>
      <c r="AG10">
        <v>40.54</v>
      </c>
      <c r="AH10">
        <v>25</v>
      </c>
      <c r="AI10">
        <v>76.260000000000005</v>
      </c>
      <c r="AJ10">
        <v>51.06</v>
      </c>
      <c r="AK10">
        <v>11.58</v>
      </c>
      <c r="AL10">
        <v>24.88</v>
      </c>
      <c r="AM10">
        <v>24.86</v>
      </c>
      <c r="AN10">
        <v>144.80000000000001</v>
      </c>
      <c r="AO10">
        <v>62.26</v>
      </c>
      <c r="AP10">
        <v>15.44</v>
      </c>
      <c r="AQ10">
        <v>14.48</v>
      </c>
      <c r="AR10">
        <v>14.48</v>
      </c>
      <c r="AS10">
        <v>14.48</v>
      </c>
      <c r="AT10">
        <v>0</v>
      </c>
      <c r="AU10">
        <v>0</v>
      </c>
      <c r="AV10">
        <v>59.85</v>
      </c>
      <c r="AW10">
        <v>28.96</v>
      </c>
      <c r="AX10">
        <v>20.75</v>
      </c>
      <c r="AY10">
        <v>28.96</v>
      </c>
      <c r="AZ10">
        <v>0.53</v>
      </c>
      <c r="BA10">
        <v>0.97</v>
      </c>
      <c r="BB10">
        <v>0.93</v>
      </c>
      <c r="BC10">
        <v>3.17</v>
      </c>
      <c r="BD10">
        <v>0.59</v>
      </c>
      <c r="BE10">
        <v>0</v>
      </c>
      <c r="BF10">
        <v>0</v>
      </c>
      <c r="BG10">
        <v>4.83</v>
      </c>
      <c r="BH10">
        <v>5.91</v>
      </c>
      <c r="BI10">
        <v>57.92</v>
      </c>
      <c r="BJ10">
        <v>33.79</v>
      </c>
      <c r="BK10">
        <v>0.4</v>
      </c>
      <c r="BL10">
        <v>0</v>
      </c>
      <c r="BM10">
        <v>0</v>
      </c>
    </row>
    <row r="11" spans="1:65">
      <c r="A11" t="s">
        <v>246</v>
      </c>
      <c r="C11" t="s">
        <v>342</v>
      </c>
      <c r="G11" t="s">
        <v>53</v>
      </c>
      <c r="H11" s="115">
        <v>868.87</v>
      </c>
      <c r="I11" s="88">
        <v>174.04999999999998</v>
      </c>
      <c r="J11" s="88">
        <v>98.210000000000008</v>
      </c>
      <c r="K11" s="88">
        <v>4.83</v>
      </c>
      <c r="L11" s="88">
        <v>3.17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0.72</v>
      </c>
      <c r="X11">
        <v>0.4</v>
      </c>
      <c r="Y11">
        <v>0.51</v>
      </c>
      <c r="Z11">
        <v>0.98</v>
      </c>
      <c r="AA11">
        <v>0.79</v>
      </c>
      <c r="AB11">
        <v>49.71</v>
      </c>
      <c r="AC11">
        <v>197.89</v>
      </c>
      <c r="AD11">
        <v>24.86</v>
      </c>
      <c r="AE11">
        <v>170.86</v>
      </c>
      <c r="AF11">
        <v>46.33</v>
      </c>
      <c r="AG11">
        <v>40.54</v>
      </c>
      <c r="AH11">
        <v>25</v>
      </c>
      <c r="AI11">
        <v>76.260000000000005</v>
      </c>
      <c r="AJ11">
        <v>79.44</v>
      </c>
      <c r="AK11">
        <v>11.58</v>
      </c>
      <c r="AL11">
        <v>24.88</v>
      </c>
      <c r="AM11">
        <v>24.86</v>
      </c>
      <c r="AN11">
        <v>0</v>
      </c>
      <c r="AO11">
        <v>62.26</v>
      </c>
      <c r="AP11">
        <v>15.44</v>
      </c>
      <c r="AQ11">
        <v>14.48</v>
      </c>
      <c r="AR11">
        <v>14.48</v>
      </c>
      <c r="AS11">
        <v>14.48</v>
      </c>
      <c r="AT11">
        <v>0</v>
      </c>
      <c r="AU11">
        <v>0</v>
      </c>
      <c r="AV11">
        <v>79.150000000000006</v>
      </c>
      <c r="AW11">
        <v>14.48</v>
      </c>
      <c r="AX11">
        <v>20.75</v>
      </c>
      <c r="AY11">
        <v>28.96</v>
      </c>
      <c r="AZ11">
        <v>0.53</v>
      </c>
      <c r="BA11">
        <v>0.97</v>
      </c>
      <c r="BB11">
        <v>0.93</v>
      </c>
      <c r="BC11">
        <v>3.17</v>
      </c>
      <c r="BD11">
        <v>0.59</v>
      </c>
      <c r="BE11">
        <v>0</v>
      </c>
      <c r="BF11">
        <v>0</v>
      </c>
      <c r="BG11">
        <v>4.83</v>
      </c>
      <c r="BH11">
        <v>5.91</v>
      </c>
      <c r="BI11">
        <v>57.92</v>
      </c>
      <c r="BJ11">
        <v>33.79</v>
      </c>
      <c r="BK11">
        <v>0.4</v>
      </c>
      <c r="BL11">
        <v>0</v>
      </c>
      <c r="BM11">
        <v>0</v>
      </c>
    </row>
    <row r="12" spans="1:65">
      <c r="A12" t="s">
        <v>247</v>
      </c>
      <c r="C12" t="s">
        <v>362</v>
      </c>
      <c r="G12" t="s">
        <v>54</v>
      </c>
      <c r="H12" s="115">
        <v>868.87</v>
      </c>
      <c r="I12" s="88">
        <v>174.04999999999998</v>
      </c>
      <c r="J12" s="88">
        <v>98.210000000000008</v>
      </c>
      <c r="K12" s="88">
        <v>4.83</v>
      </c>
      <c r="L12" s="88">
        <v>3.17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0.72</v>
      </c>
      <c r="X12">
        <v>0.4</v>
      </c>
      <c r="Y12">
        <v>0.51</v>
      </c>
      <c r="Z12">
        <v>0.98</v>
      </c>
      <c r="AA12">
        <v>0.79</v>
      </c>
      <c r="AB12">
        <v>49.71</v>
      </c>
      <c r="AC12">
        <v>197.89</v>
      </c>
      <c r="AD12">
        <v>24.86</v>
      </c>
      <c r="AE12">
        <v>170.86</v>
      </c>
      <c r="AF12">
        <v>46.33</v>
      </c>
      <c r="AG12">
        <v>40.54</v>
      </c>
      <c r="AH12">
        <v>25</v>
      </c>
      <c r="AI12">
        <v>76.260000000000005</v>
      </c>
      <c r="AJ12">
        <v>79.44</v>
      </c>
      <c r="AK12">
        <v>11.58</v>
      </c>
      <c r="AL12">
        <v>24.88</v>
      </c>
      <c r="AM12">
        <v>24.86</v>
      </c>
      <c r="AN12">
        <v>0</v>
      </c>
      <c r="AO12">
        <v>62.26</v>
      </c>
      <c r="AP12">
        <v>15.44</v>
      </c>
      <c r="AQ12">
        <v>14.48</v>
      </c>
      <c r="AR12">
        <v>14.48</v>
      </c>
      <c r="AS12">
        <v>14.48</v>
      </c>
      <c r="AT12">
        <v>0</v>
      </c>
      <c r="AU12">
        <v>0</v>
      </c>
      <c r="AV12">
        <v>79.150000000000006</v>
      </c>
      <c r="AW12">
        <v>14.48</v>
      </c>
      <c r="AX12">
        <v>20.75</v>
      </c>
      <c r="AY12">
        <v>28.96</v>
      </c>
      <c r="AZ12">
        <v>0.53</v>
      </c>
      <c r="BA12">
        <v>0.97</v>
      </c>
      <c r="BB12">
        <v>0.93</v>
      </c>
      <c r="BC12">
        <v>3.17</v>
      </c>
      <c r="BD12">
        <v>0.59</v>
      </c>
      <c r="BE12">
        <v>0</v>
      </c>
      <c r="BF12">
        <v>0</v>
      </c>
      <c r="BG12">
        <v>4.83</v>
      </c>
      <c r="BH12">
        <v>5.91</v>
      </c>
      <c r="BI12">
        <v>57.92</v>
      </c>
      <c r="BJ12">
        <v>33.79</v>
      </c>
      <c r="BK12">
        <v>0.4</v>
      </c>
      <c r="BL12">
        <v>0</v>
      </c>
      <c r="BM12">
        <v>0</v>
      </c>
    </row>
    <row r="13" spans="1:65">
      <c r="A13" t="s">
        <v>248</v>
      </c>
      <c r="G13" t="s">
        <v>55</v>
      </c>
      <c r="H13" s="115">
        <v>868.87</v>
      </c>
      <c r="I13" s="88">
        <v>174.04999999999998</v>
      </c>
      <c r="J13" s="88">
        <v>98.210000000000008</v>
      </c>
      <c r="K13" s="88">
        <v>4.83</v>
      </c>
      <c r="L13" s="88">
        <v>3.17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0.72</v>
      </c>
      <c r="X13">
        <v>0.4</v>
      </c>
      <c r="Y13">
        <v>0.51</v>
      </c>
      <c r="Z13">
        <v>0.98</v>
      </c>
      <c r="AA13">
        <v>0.79</v>
      </c>
      <c r="AB13">
        <v>49.71</v>
      </c>
      <c r="AC13">
        <v>197.89</v>
      </c>
      <c r="AD13">
        <v>24.86</v>
      </c>
      <c r="AE13">
        <v>170.86</v>
      </c>
      <c r="AF13">
        <v>46.33</v>
      </c>
      <c r="AG13">
        <v>40.54</v>
      </c>
      <c r="AH13">
        <v>25</v>
      </c>
      <c r="AI13">
        <v>76.260000000000005</v>
      </c>
      <c r="AJ13">
        <v>79.44</v>
      </c>
      <c r="AK13">
        <v>11.58</v>
      </c>
      <c r="AL13">
        <v>24.88</v>
      </c>
      <c r="AM13">
        <v>24.86</v>
      </c>
      <c r="AN13">
        <v>0</v>
      </c>
      <c r="AO13">
        <v>62.26</v>
      </c>
      <c r="AP13">
        <v>15.44</v>
      </c>
      <c r="AQ13">
        <v>14.48</v>
      </c>
      <c r="AR13">
        <v>14.48</v>
      </c>
      <c r="AS13">
        <v>14.48</v>
      </c>
      <c r="AT13">
        <v>0</v>
      </c>
      <c r="AU13">
        <v>0</v>
      </c>
      <c r="AV13">
        <v>79.150000000000006</v>
      </c>
      <c r="AW13">
        <v>14.48</v>
      </c>
      <c r="AX13">
        <v>20.75</v>
      </c>
      <c r="AY13">
        <v>28.96</v>
      </c>
      <c r="AZ13">
        <v>0.53</v>
      </c>
      <c r="BA13">
        <v>0.97</v>
      </c>
      <c r="BB13">
        <v>0.93</v>
      </c>
      <c r="BC13">
        <v>3.17</v>
      </c>
      <c r="BD13">
        <v>0.59</v>
      </c>
      <c r="BE13">
        <v>0</v>
      </c>
      <c r="BF13">
        <v>0</v>
      </c>
      <c r="BG13">
        <v>4.83</v>
      </c>
      <c r="BH13">
        <v>5.91</v>
      </c>
      <c r="BI13">
        <v>57.92</v>
      </c>
      <c r="BJ13">
        <v>33.79</v>
      </c>
      <c r="BK13">
        <v>0.4</v>
      </c>
      <c r="BL13">
        <v>0</v>
      </c>
      <c r="BM13">
        <v>0</v>
      </c>
    </row>
    <row r="14" spans="1:65">
      <c r="A14" t="s">
        <v>249</v>
      </c>
      <c r="G14" t="s">
        <v>56</v>
      </c>
      <c r="H14" s="115">
        <v>868.87</v>
      </c>
      <c r="I14" s="88">
        <v>174.04999999999998</v>
      </c>
      <c r="J14" s="88">
        <v>98.210000000000008</v>
      </c>
      <c r="K14" s="88">
        <v>4.83</v>
      </c>
      <c r="L14" s="88">
        <v>3.17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0.72</v>
      </c>
      <c r="X14">
        <v>0.4</v>
      </c>
      <c r="Y14">
        <v>0.51</v>
      </c>
      <c r="Z14">
        <v>0.98</v>
      </c>
      <c r="AA14">
        <v>0.79</v>
      </c>
      <c r="AB14">
        <v>49.71</v>
      </c>
      <c r="AC14">
        <v>197.89</v>
      </c>
      <c r="AD14">
        <v>24.86</v>
      </c>
      <c r="AE14">
        <v>170.86</v>
      </c>
      <c r="AF14">
        <v>46.33</v>
      </c>
      <c r="AG14">
        <v>40.54</v>
      </c>
      <c r="AH14">
        <v>25</v>
      </c>
      <c r="AI14">
        <v>76.260000000000005</v>
      </c>
      <c r="AJ14">
        <v>79.44</v>
      </c>
      <c r="AK14">
        <v>11.58</v>
      </c>
      <c r="AL14">
        <v>24.88</v>
      </c>
      <c r="AM14">
        <v>24.86</v>
      </c>
      <c r="AN14">
        <v>0</v>
      </c>
      <c r="AO14">
        <v>62.26</v>
      </c>
      <c r="AP14">
        <v>15.44</v>
      </c>
      <c r="AQ14">
        <v>14.48</v>
      </c>
      <c r="AR14">
        <v>14.48</v>
      </c>
      <c r="AS14">
        <v>14.48</v>
      </c>
      <c r="AT14">
        <v>0</v>
      </c>
      <c r="AU14">
        <v>0</v>
      </c>
      <c r="AV14">
        <v>79.150000000000006</v>
      </c>
      <c r="AW14">
        <v>14.48</v>
      </c>
      <c r="AX14">
        <v>20.75</v>
      </c>
      <c r="AY14">
        <v>28.96</v>
      </c>
      <c r="AZ14">
        <v>0.53</v>
      </c>
      <c r="BA14">
        <v>0.97</v>
      </c>
      <c r="BB14">
        <v>0.93</v>
      </c>
      <c r="BC14">
        <v>3.17</v>
      </c>
      <c r="BD14">
        <v>0.59</v>
      </c>
      <c r="BE14">
        <v>0</v>
      </c>
      <c r="BF14">
        <v>0</v>
      </c>
      <c r="BG14">
        <v>4.83</v>
      </c>
      <c r="BH14">
        <v>5.91</v>
      </c>
      <c r="BI14">
        <v>57.92</v>
      </c>
      <c r="BJ14">
        <v>33.79</v>
      </c>
      <c r="BK14">
        <v>0.4</v>
      </c>
      <c r="BL14">
        <v>0</v>
      </c>
      <c r="BM14">
        <v>0</v>
      </c>
    </row>
    <row r="15" spans="1:65">
      <c r="A15" t="s">
        <v>250</v>
      </c>
      <c r="G15" t="s">
        <v>57</v>
      </c>
      <c r="H15" s="115">
        <v>793.40000000000009</v>
      </c>
      <c r="I15" s="88">
        <v>174.04999999999998</v>
      </c>
      <c r="J15" s="88">
        <v>98.12</v>
      </c>
      <c r="K15" s="88">
        <v>4.83</v>
      </c>
      <c r="L15" s="88">
        <v>3.17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0.72</v>
      </c>
      <c r="X15">
        <v>0.4</v>
      </c>
      <c r="Y15">
        <v>0.51</v>
      </c>
      <c r="Z15">
        <v>0.98</v>
      </c>
      <c r="AA15">
        <v>0.79</v>
      </c>
      <c r="AB15">
        <v>49.71</v>
      </c>
      <c r="AC15">
        <v>222.02</v>
      </c>
      <c r="AD15">
        <v>0</v>
      </c>
      <c r="AE15">
        <v>170.86</v>
      </c>
      <c r="AF15">
        <v>46.33</v>
      </c>
      <c r="AG15">
        <v>40.54</v>
      </c>
      <c r="AH15">
        <v>0</v>
      </c>
      <c r="AI15">
        <v>38.61</v>
      </c>
      <c r="AJ15">
        <v>79.44</v>
      </c>
      <c r="AK15">
        <v>49.23</v>
      </c>
      <c r="AL15">
        <v>0</v>
      </c>
      <c r="AM15">
        <v>0</v>
      </c>
      <c r="AN15">
        <v>0</v>
      </c>
      <c r="AO15">
        <v>62.26</v>
      </c>
      <c r="AP15">
        <v>15.44</v>
      </c>
      <c r="AQ15">
        <v>14.48</v>
      </c>
      <c r="AR15">
        <v>14.48</v>
      </c>
      <c r="AS15">
        <v>14.48</v>
      </c>
      <c r="AT15">
        <v>0</v>
      </c>
      <c r="AU15">
        <v>0</v>
      </c>
      <c r="AV15">
        <v>79.150000000000006</v>
      </c>
      <c r="AW15">
        <v>14.48</v>
      </c>
      <c r="AX15">
        <v>20.75</v>
      </c>
      <c r="AY15">
        <v>28.96</v>
      </c>
      <c r="AZ15">
        <v>0.53</v>
      </c>
      <c r="BA15">
        <v>0.97</v>
      </c>
      <c r="BB15">
        <v>0.93</v>
      </c>
      <c r="BC15">
        <v>3.17</v>
      </c>
      <c r="BD15">
        <v>0.59</v>
      </c>
      <c r="BE15">
        <v>0</v>
      </c>
      <c r="BF15">
        <v>0</v>
      </c>
      <c r="BG15">
        <v>4.83</v>
      </c>
      <c r="BH15">
        <v>5.82</v>
      </c>
      <c r="BI15">
        <v>57.92</v>
      </c>
      <c r="BJ15">
        <v>33.79</v>
      </c>
      <c r="BK15">
        <v>0.4</v>
      </c>
      <c r="BL15">
        <v>0</v>
      </c>
      <c r="BM15">
        <v>0</v>
      </c>
    </row>
    <row r="16" spans="1:65">
      <c r="A16" t="s">
        <v>251</v>
      </c>
      <c r="G16" t="s">
        <v>58</v>
      </c>
      <c r="H16" s="115">
        <v>793.40000000000009</v>
      </c>
      <c r="I16" s="88">
        <v>174.04999999999998</v>
      </c>
      <c r="J16" s="88">
        <v>98.12</v>
      </c>
      <c r="K16" s="88">
        <v>4.83</v>
      </c>
      <c r="L16" s="88">
        <v>3.17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0.72</v>
      </c>
      <c r="X16">
        <v>0.4</v>
      </c>
      <c r="Y16">
        <v>0.51</v>
      </c>
      <c r="Z16">
        <v>0.98</v>
      </c>
      <c r="AA16">
        <v>0.79</v>
      </c>
      <c r="AB16">
        <v>49.71</v>
      </c>
      <c r="AC16">
        <v>222.02</v>
      </c>
      <c r="AD16">
        <v>0</v>
      </c>
      <c r="AE16">
        <v>170.86</v>
      </c>
      <c r="AF16">
        <v>46.33</v>
      </c>
      <c r="AG16">
        <v>40.54</v>
      </c>
      <c r="AH16">
        <v>0</v>
      </c>
      <c r="AI16">
        <v>38.61</v>
      </c>
      <c r="AJ16">
        <v>79.44</v>
      </c>
      <c r="AK16">
        <v>49.23</v>
      </c>
      <c r="AL16">
        <v>0</v>
      </c>
      <c r="AM16">
        <v>0</v>
      </c>
      <c r="AN16">
        <v>0</v>
      </c>
      <c r="AO16">
        <v>62.26</v>
      </c>
      <c r="AP16">
        <v>15.44</v>
      </c>
      <c r="AQ16">
        <v>14.48</v>
      </c>
      <c r="AR16">
        <v>14.48</v>
      </c>
      <c r="AS16">
        <v>14.48</v>
      </c>
      <c r="AT16">
        <v>0</v>
      </c>
      <c r="AU16">
        <v>0</v>
      </c>
      <c r="AV16">
        <v>79.150000000000006</v>
      </c>
      <c r="AW16">
        <v>14.48</v>
      </c>
      <c r="AX16">
        <v>20.75</v>
      </c>
      <c r="AY16">
        <v>28.96</v>
      </c>
      <c r="AZ16">
        <v>0.53</v>
      </c>
      <c r="BA16">
        <v>0.97</v>
      </c>
      <c r="BB16">
        <v>0.93</v>
      </c>
      <c r="BC16">
        <v>3.17</v>
      </c>
      <c r="BD16">
        <v>0.59</v>
      </c>
      <c r="BE16">
        <v>0</v>
      </c>
      <c r="BF16">
        <v>0</v>
      </c>
      <c r="BG16">
        <v>4.83</v>
      </c>
      <c r="BH16">
        <v>5.82</v>
      </c>
      <c r="BI16">
        <v>57.92</v>
      </c>
      <c r="BJ16">
        <v>33.79</v>
      </c>
      <c r="BK16">
        <v>0.4</v>
      </c>
      <c r="BL16">
        <v>0</v>
      </c>
      <c r="BM16">
        <v>0</v>
      </c>
    </row>
    <row r="17" spans="1:65">
      <c r="A17" t="s">
        <v>252</v>
      </c>
      <c r="G17" t="s">
        <v>59</v>
      </c>
      <c r="H17" s="115">
        <v>793.40000000000009</v>
      </c>
      <c r="I17" s="88">
        <v>174.04999999999998</v>
      </c>
      <c r="J17" s="88">
        <v>98.12</v>
      </c>
      <c r="K17" s="88">
        <v>4.83</v>
      </c>
      <c r="L17" s="88">
        <v>3.17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0.72</v>
      </c>
      <c r="X17">
        <v>0.4</v>
      </c>
      <c r="Y17">
        <v>0.51</v>
      </c>
      <c r="Z17">
        <v>0.98</v>
      </c>
      <c r="AA17">
        <v>0.79</v>
      </c>
      <c r="AB17">
        <v>49.71</v>
      </c>
      <c r="AC17">
        <v>222.02</v>
      </c>
      <c r="AD17">
        <v>0</v>
      </c>
      <c r="AE17">
        <v>170.86</v>
      </c>
      <c r="AF17">
        <v>46.33</v>
      </c>
      <c r="AG17">
        <v>40.54</v>
      </c>
      <c r="AH17">
        <v>0</v>
      </c>
      <c r="AI17">
        <v>38.61</v>
      </c>
      <c r="AJ17">
        <v>79.44</v>
      </c>
      <c r="AK17">
        <v>49.23</v>
      </c>
      <c r="AL17">
        <v>0</v>
      </c>
      <c r="AM17">
        <v>0</v>
      </c>
      <c r="AN17">
        <v>0</v>
      </c>
      <c r="AO17">
        <v>62.26</v>
      </c>
      <c r="AP17">
        <v>15.44</v>
      </c>
      <c r="AQ17">
        <v>14.48</v>
      </c>
      <c r="AR17">
        <v>14.48</v>
      </c>
      <c r="AS17">
        <v>14.48</v>
      </c>
      <c r="AT17">
        <v>0</v>
      </c>
      <c r="AU17">
        <v>0</v>
      </c>
      <c r="AV17">
        <v>79.150000000000006</v>
      </c>
      <c r="AW17">
        <v>14.48</v>
      </c>
      <c r="AX17">
        <v>20.75</v>
      </c>
      <c r="AY17">
        <v>28.96</v>
      </c>
      <c r="AZ17">
        <v>0.53</v>
      </c>
      <c r="BA17">
        <v>0.97</v>
      </c>
      <c r="BB17">
        <v>0.93</v>
      </c>
      <c r="BC17">
        <v>3.17</v>
      </c>
      <c r="BD17">
        <v>0.59</v>
      </c>
      <c r="BE17">
        <v>0</v>
      </c>
      <c r="BF17">
        <v>0</v>
      </c>
      <c r="BG17">
        <v>4.83</v>
      </c>
      <c r="BH17">
        <v>5.82</v>
      </c>
      <c r="BI17">
        <v>57.92</v>
      </c>
      <c r="BJ17">
        <v>33.79</v>
      </c>
      <c r="BK17">
        <v>0.4</v>
      </c>
      <c r="BL17">
        <v>0</v>
      </c>
      <c r="BM17">
        <v>0</v>
      </c>
    </row>
    <row r="18" spans="1:65">
      <c r="A18" t="s">
        <v>253</v>
      </c>
      <c r="G18" t="s">
        <v>60</v>
      </c>
      <c r="H18" s="115">
        <v>793.40000000000009</v>
      </c>
      <c r="I18" s="88">
        <v>174.04999999999998</v>
      </c>
      <c r="J18" s="88">
        <v>98.12</v>
      </c>
      <c r="K18" s="88">
        <v>4.83</v>
      </c>
      <c r="L18" s="88">
        <v>3.17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0.72</v>
      </c>
      <c r="X18">
        <v>0.4</v>
      </c>
      <c r="Y18">
        <v>0.51</v>
      </c>
      <c r="Z18">
        <v>0.98</v>
      </c>
      <c r="AA18">
        <v>0.79</v>
      </c>
      <c r="AB18">
        <v>49.71</v>
      </c>
      <c r="AC18">
        <v>222.02</v>
      </c>
      <c r="AD18">
        <v>0</v>
      </c>
      <c r="AE18">
        <v>170.86</v>
      </c>
      <c r="AF18">
        <v>46.33</v>
      </c>
      <c r="AG18">
        <v>40.54</v>
      </c>
      <c r="AH18">
        <v>0</v>
      </c>
      <c r="AI18">
        <v>38.61</v>
      </c>
      <c r="AJ18">
        <v>79.44</v>
      </c>
      <c r="AK18">
        <v>49.23</v>
      </c>
      <c r="AL18">
        <v>0</v>
      </c>
      <c r="AM18">
        <v>0</v>
      </c>
      <c r="AN18">
        <v>0</v>
      </c>
      <c r="AO18">
        <v>62.26</v>
      </c>
      <c r="AP18">
        <v>15.44</v>
      </c>
      <c r="AQ18">
        <v>14.48</v>
      </c>
      <c r="AR18">
        <v>14.48</v>
      </c>
      <c r="AS18">
        <v>14.48</v>
      </c>
      <c r="AT18">
        <v>0</v>
      </c>
      <c r="AU18">
        <v>0</v>
      </c>
      <c r="AV18">
        <v>79.150000000000006</v>
      </c>
      <c r="AW18">
        <v>14.48</v>
      </c>
      <c r="AX18">
        <v>20.75</v>
      </c>
      <c r="AY18">
        <v>28.96</v>
      </c>
      <c r="AZ18">
        <v>0.53</v>
      </c>
      <c r="BA18">
        <v>0.97</v>
      </c>
      <c r="BB18">
        <v>0.93</v>
      </c>
      <c r="BC18">
        <v>3.17</v>
      </c>
      <c r="BD18">
        <v>0.59</v>
      </c>
      <c r="BE18">
        <v>0</v>
      </c>
      <c r="BF18">
        <v>0</v>
      </c>
      <c r="BG18">
        <v>4.83</v>
      </c>
      <c r="BH18">
        <v>5.82</v>
      </c>
      <c r="BI18">
        <v>57.92</v>
      </c>
      <c r="BJ18">
        <v>33.79</v>
      </c>
      <c r="BK18">
        <v>0.4</v>
      </c>
      <c r="BL18">
        <v>0</v>
      </c>
      <c r="BM18">
        <v>0</v>
      </c>
    </row>
    <row r="19" spans="1:65">
      <c r="A19" t="s">
        <v>267</v>
      </c>
      <c r="G19" t="s">
        <v>61</v>
      </c>
      <c r="H19" s="115">
        <v>685</v>
      </c>
      <c r="I19" s="88">
        <v>159.57</v>
      </c>
      <c r="J19" s="88">
        <v>98.12</v>
      </c>
      <c r="K19" s="88">
        <v>4.83</v>
      </c>
      <c r="L19" s="88">
        <v>3.17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0.72</v>
      </c>
      <c r="X19">
        <v>0.4</v>
      </c>
      <c r="Y19">
        <v>0.51</v>
      </c>
      <c r="Z19">
        <v>0.98</v>
      </c>
      <c r="AA19">
        <v>0.79</v>
      </c>
      <c r="AB19">
        <v>49.71</v>
      </c>
      <c r="AC19">
        <v>193.06</v>
      </c>
      <c r="AD19">
        <v>0</v>
      </c>
      <c r="AE19">
        <v>170.86</v>
      </c>
      <c r="AF19">
        <v>46.33</v>
      </c>
      <c r="AG19">
        <v>40.54</v>
      </c>
      <c r="AH19">
        <v>0</v>
      </c>
      <c r="AI19">
        <v>38.61</v>
      </c>
      <c r="AJ19">
        <v>0</v>
      </c>
      <c r="AK19">
        <v>49.23</v>
      </c>
      <c r="AL19">
        <v>0</v>
      </c>
      <c r="AM19">
        <v>0</v>
      </c>
      <c r="AN19">
        <v>0</v>
      </c>
      <c r="AO19">
        <v>62.26</v>
      </c>
      <c r="AP19">
        <v>15.44</v>
      </c>
      <c r="AQ19">
        <v>14.48</v>
      </c>
      <c r="AR19">
        <v>14.48</v>
      </c>
      <c r="AS19">
        <v>14.48</v>
      </c>
      <c r="AT19">
        <v>0</v>
      </c>
      <c r="AU19">
        <v>0</v>
      </c>
      <c r="AV19">
        <v>79.150000000000006</v>
      </c>
      <c r="AW19">
        <v>0</v>
      </c>
      <c r="AX19">
        <v>20.75</v>
      </c>
      <c r="AY19">
        <v>28.96</v>
      </c>
      <c r="AZ19">
        <v>0.53</v>
      </c>
      <c r="BA19">
        <v>0.97</v>
      </c>
      <c r="BB19">
        <v>0.93</v>
      </c>
      <c r="BC19">
        <v>3.17</v>
      </c>
      <c r="BD19">
        <v>0.59</v>
      </c>
      <c r="BE19">
        <v>0</v>
      </c>
      <c r="BF19">
        <v>0</v>
      </c>
      <c r="BG19">
        <v>4.83</v>
      </c>
      <c r="BH19">
        <v>5.82</v>
      </c>
      <c r="BI19">
        <v>57.92</v>
      </c>
      <c r="BJ19">
        <v>33.79</v>
      </c>
      <c r="BK19">
        <v>0.4</v>
      </c>
      <c r="BL19">
        <v>0</v>
      </c>
      <c r="BM19">
        <v>0</v>
      </c>
    </row>
    <row r="20" spans="1:65">
      <c r="A20" t="s">
        <v>268</v>
      </c>
      <c r="G20" t="s">
        <v>62</v>
      </c>
      <c r="H20" s="115">
        <v>685</v>
      </c>
      <c r="I20" s="88">
        <v>159.57</v>
      </c>
      <c r="J20" s="88">
        <v>98.12</v>
      </c>
      <c r="K20" s="88">
        <v>4.83</v>
      </c>
      <c r="L20" s="88">
        <v>3.17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0.72</v>
      </c>
      <c r="X20">
        <v>0.4</v>
      </c>
      <c r="Y20">
        <v>0.51</v>
      </c>
      <c r="Z20">
        <v>0.98</v>
      </c>
      <c r="AA20">
        <v>0.79</v>
      </c>
      <c r="AB20">
        <v>49.71</v>
      </c>
      <c r="AC20">
        <v>193.06</v>
      </c>
      <c r="AD20">
        <v>0</v>
      </c>
      <c r="AE20">
        <v>170.86</v>
      </c>
      <c r="AF20">
        <v>46.33</v>
      </c>
      <c r="AG20">
        <v>40.54</v>
      </c>
      <c r="AH20">
        <v>0</v>
      </c>
      <c r="AI20">
        <v>38.61</v>
      </c>
      <c r="AJ20">
        <v>0</v>
      </c>
      <c r="AK20">
        <v>49.23</v>
      </c>
      <c r="AL20">
        <v>0</v>
      </c>
      <c r="AM20">
        <v>0</v>
      </c>
      <c r="AN20">
        <v>0</v>
      </c>
      <c r="AO20">
        <v>62.26</v>
      </c>
      <c r="AP20">
        <v>15.44</v>
      </c>
      <c r="AQ20">
        <v>14.48</v>
      </c>
      <c r="AR20">
        <v>14.48</v>
      </c>
      <c r="AS20">
        <v>14.48</v>
      </c>
      <c r="AT20">
        <v>0</v>
      </c>
      <c r="AU20">
        <v>0</v>
      </c>
      <c r="AV20">
        <v>79.150000000000006</v>
      </c>
      <c r="AW20">
        <v>0</v>
      </c>
      <c r="AX20">
        <v>20.75</v>
      </c>
      <c r="AY20">
        <v>28.96</v>
      </c>
      <c r="AZ20">
        <v>0.53</v>
      </c>
      <c r="BA20">
        <v>0.97</v>
      </c>
      <c r="BB20">
        <v>0.93</v>
      </c>
      <c r="BC20">
        <v>3.17</v>
      </c>
      <c r="BD20">
        <v>0.59</v>
      </c>
      <c r="BE20">
        <v>0</v>
      </c>
      <c r="BF20">
        <v>0</v>
      </c>
      <c r="BG20">
        <v>4.83</v>
      </c>
      <c r="BH20">
        <v>5.82</v>
      </c>
      <c r="BI20">
        <v>57.92</v>
      </c>
      <c r="BJ20">
        <v>33.79</v>
      </c>
      <c r="BK20">
        <v>0.4</v>
      </c>
      <c r="BL20">
        <v>0</v>
      </c>
      <c r="BM20">
        <v>0</v>
      </c>
    </row>
    <row r="21" spans="1:65">
      <c r="A21" t="s">
        <v>254</v>
      </c>
      <c r="G21" t="s">
        <v>63</v>
      </c>
      <c r="H21" s="115">
        <v>588.47</v>
      </c>
      <c r="I21" s="88">
        <v>159.57</v>
      </c>
      <c r="J21" s="88">
        <v>98.12</v>
      </c>
      <c r="K21" s="88">
        <v>4.83</v>
      </c>
      <c r="L21" s="88">
        <v>3.17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0.72</v>
      </c>
      <c r="X21">
        <v>0.4</v>
      </c>
      <c r="Y21">
        <v>0.51</v>
      </c>
      <c r="Z21">
        <v>0.98</v>
      </c>
      <c r="AA21">
        <v>0.79</v>
      </c>
      <c r="AB21">
        <v>49.71</v>
      </c>
      <c r="AC21">
        <v>96.53</v>
      </c>
      <c r="AD21">
        <v>0</v>
      </c>
      <c r="AE21">
        <v>170.86</v>
      </c>
      <c r="AF21">
        <v>46.33</v>
      </c>
      <c r="AG21">
        <v>40.54</v>
      </c>
      <c r="AH21">
        <v>0</v>
      </c>
      <c r="AI21">
        <v>38.61</v>
      </c>
      <c r="AJ21">
        <v>0</v>
      </c>
      <c r="AK21">
        <v>49.23</v>
      </c>
      <c r="AL21">
        <v>0</v>
      </c>
      <c r="AM21">
        <v>0</v>
      </c>
      <c r="AN21">
        <v>0</v>
      </c>
      <c r="AO21">
        <v>62.26</v>
      </c>
      <c r="AP21">
        <v>15.44</v>
      </c>
      <c r="AQ21">
        <v>14.48</v>
      </c>
      <c r="AR21">
        <v>14.48</v>
      </c>
      <c r="AS21">
        <v>14.48</v>
      </c>
      <c r="AT21">
        <v>0</v>
      </c>
      <c r="AU21">
        <v>0</v>
      </c>
      <c r="AV21">
        <v>79.150000000000006</v>
      </c>
      <c r="AW21">
        <v>0</v>
      </c>
      <c r="AX21">
        <v>20.75</v>
      </c>
      <c r="AY21">
        <v>28.96</v>
      </c>
      <c r="AZ21">
        <v>0.53</v>
      </c>
      <c r="BA21">
        <v>0.97</v>
      </c>
      <c r="BB21">
        <v>0.93</v>
      </c>
      <c r="BC21">
        <v>3.17</v>
      </c>
      <c r="BD21">
        <v>0.59</v>
      </c>
      <c r="BE21">
        <v>0</v>
      </c>
      <c r="BF21">
        <v>0</v>
      </c>
      <c r="BG21">
        <v>4.83</v>
      </c>
      <c r="BH21">
        <v>5.82</v>
      </c>
      <c r="BI21">
        <v>57.92</v>
      </c>
      <c r="BJ21">
        <v>33.79</v>
      </c>
      <c r="BK21">
        <v>0.4</v>
      </c>
      <c r="BL21">
        <v>0</v>
      </c>
      <c r="BM21">
        <v>0</v>
      </c>
    </row>
    <row r="22" spans="1:65">
      <c r="A22" t="s">
        <v>255</v>
      </c>
      <c r="G22" t="s">
        <v>64</v>
      </c>
      <c r="H22" s="115">
        <v>588.47</v>
      </c>
      <c r="I22" s="88">
        <v>159.57</v>
      </c>
      <c r="J22" s="88">
        <v>98.12</v>
      </c>
      <c r="K22" s="88">
        <v>4.83</v>
      </c>
      <c r="L22" s="88">
        <v>3.17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0.72</v>
      </c>
      <c r="X22">
        <v>0.4</v>
      </c>
      <c r="Y22">
        <v>0.51</v>
      </c>
      <c r="Z22">
        <v>0.98</v>
      </c>
      <c r="AA22">
        <v>0.79</v>
      </c>
      <c r="AB22">
        <v>49.71</v>
      </c>
      <c r="AC22">
        <v>96.53</v>
      </c>
      <c r="AD22">
        <v>0</v>
      </c>
      <c r="AE22">
        <v>170.86</v>
      </c>
      <c r="AF22">
        <v>46.33</v>
      </c>
      <c r="AG22">
        <v>40.54</v>
      </c>
      <c r="AH22">
        <v>0</v>
      </c>
      <c r="AI22">
        <v>38.61</v>
      </c>
      <c r="AJ22">
        <v>0</v>
      </c>
      <c r="AK22">
        <v>49.23</v>
      </c>
      <c r="AL22">
        <v>0</v>
      </c>
      <c r="AM22">
        <v>0</v>
      </c>
      <c r="AN22">
        <v>0</v>
      </c>
      <c r="AO22">
        <v>62.26</v>
      </c>
      <c r="AP22">
        <v>15.44</v>
      </c>
      <c r="AQ22">
        <v>14.48</v>
      </c>
      <c r="AR22">
        <v>14.48</v>
      </c>
      <c r="AS22">
        <v>14.48</v>
      </c>
      <c r="AT22">
        <v>0</v>
      </c>
      <c r="AU22">
        <v>0</v>
      </c>
      <c r="AV22">
        <v>79.150000000000006</v>
      </c>
      <c r="AW22">
        <v>0</v>
      </c>
      <c r="AX22">
        <v>20.75</v>
      </c>
      <c r="AY22">
        <v>28.96</v>
      </c>
      <c r="AZ22">
        <v>0.53</v>
      </c>
      <c r="BA22">
        <v>0.97</v>
      </c>
      <c r="BB22">
        <v>0.93</v>
      </c>
      <c r="BC22">
        <v>3.17</v>
      </c>
      <c r="BD22">
        <v>0.59</v>
      </c>
      <c r="BE22">
        <v>0</v>
      </c>
      <c r="BF22">
        <v>0</v>
      </c>
      <c r="BG22">
        <v>4.83</v>
      </c>
      <c r="BH22">
        <v>5.82</v>
      </c>
      <c r="BI22">
        <v>57.92</v>
      </c>
      <c r="BJ22">
        <v>33.79</v>
      </c>
      <c r="BK22">
        <v>0.4</v>
      </c>
      <c r="BL22">
        <v>0</v>
      </c>
      <c r="BM22">
        <v>0</v>
      </c>
    </row>
    <row r="23" spans="1:65">
      <c r="A23" t="s">
        <v>256</v>
      </c>
      <c r="G23" t="s">
        <v>65</v>
      </c>
      <c r="H23" s="115">
        <v>491.94</v>
      </c>
      <c r="I23" s="88">
        <v>80.42</v>
      </c>
      <c r="J23" s="88">
        <v>98.02000000000001</v>
      </c>
      <c r="K23" s="88">
        <v>4.83</v>
      </c>
      <c r="L23" s="88">
        <v>3.17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0.72</v>
      </c>
      <c r="X23">
        <v>0.4</v>
      </c>
      <c r="Y23">
        <v>0.51</v>
      </c>
      <c r="Z23">
        <v>0.98</v>
      </c>
      <c r="AA23">
        <v>0.79</v>
      </c>
      <c r="AB23">
        <v>49.71</v>
      </c>
      <c r="AC23">
        <v>0</v>
      </c>
      <c r="AD23">
        <v>0</v>
      </c>
      <c r="AE23">
        <v>170.86</v>
      </c>
      <c r="AF23">
        <v>46.33</v>
      </c>
      <c r="AG23">
        <v>40.54</v>
      </c>
      <c r="AH23">
        <v>0</v>
      </c>
      <c r="AI23">
        <v>38.61</v>
      </c>
      <c r="AJ23">
        <v>0</v>
      </c>
      <c r="AK23">
        <v>49.23</v>
      </c>
      <c r="AL23">
        <v>0</v>
      </c>
      <c r="AM23">
        <v>0</v>
      </c>
      <c r="AN23">
        <v>0</v>
      </c>
      <c r="AO23">
        <v>62.26</v>
      </c>
      <c r="AP23">
        <v>15.44</v>
      </c>
      <c r="AQ23">
        <v>14.48</v>
      </c>
      <c r="AR23">
        <v>14.48</v>
      </c>
      <c r="AS23">
        <v>14.48</v>
      </c>
      <c r="AT23">
        <v>0</v>
      </c>
      <c r="AU23">
        <v>0</v>
      </c>
      <c r="AV23">
        <v>0</v>
      </c>
      <c r="AW23">
        <v>0</v>
      </c>
      <c r="AX23">
        <v>20.75</v>
      </c>
      <c r="AY23">
        <v>28.96</v>
      </c>
      <c r="AZ23">
        <v>0.53</v>
      </c>
      <c r="BA23">
        <v>0.97</v>
      </c>
      <c r="BB23">
        <v>0.93</v>
      </c>
      <c r="BC23">
        <v>3.17</v>
      </c>
      <c r="BD23">
        <v>0.59</v>
      </c>
      <c r="BE23">
        <v>0</v>
      </c>
      <c r="BF23">
        <v>0</v>
      </c>
      <c r="BG23">
        <v>4.83</v>
      </c>
      <c r="BH23">
        <v>5.72</v>
      </c>
      <c r="BI23">
        <v>57.92</v>
      </c>
      <c r="BJ23">
        <v>33.79</v>
      </c>
      <c r="BK23">
        <v>0.4</v>
      </c>
      <c r="BL23">
        <v>0</v>
      </c>
      <c r="BM23">
        <v>0</v>
      </c>
    </row>
    <row r="24" spans="1:65">
      <c r="A24" t="s">
        <v>257</v>
      </c>
      <c r="G24" t="s">
        <v>66</v>
      </c>
      <c r="H24" s="115">
        <v>491.94</v>
      </c>
      <c r="I24" s="88">
        <v>80.42</v>
      </c>
      <c r="J24" s="88">
        <v>98.02000000000001</v>
      </c>
      <c r="K24" s="88">
        <v>4.83</v>
      </c>
      <c r="L24" s="88">
        <v>3.17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0.72</v>
      </c>
      <c r="X24">
        <v>0.4</v>
      </c>
      <c r="Y24">
        <v>0.51</v>
      </c>
      <c r="Z24">
        <v>0.98</v>
      </c>
      <c r="AA24">
        <v>0.79</v>
      </c>
      <c r="AB24">
        <v>49.71</v>
      </c>
      <c r="AC24">
        <v>0</v>
      </c>
      <c r="AD24">
        <v>0</v>
      </c>
      <c r="AE24">
        <v>170.86</v>
      </c>
      <c r="AF24">
        <v>46.33</v>
      </c>
      <c r="AG24">
        <v>40.54</v>
      </c>
      <c r="AH24">
        <v>0</v>
      </c>
      <c r="AI24">
        <v>38.61</v>
      </c>
      <c r="AJ24">
        <v>0</v>
      </c>
      <c r="AK24">
        <v>49.23</v>
      </c>
      <c r="AL24">
        <v>0</v>
      </c>
      <c r="AM24">
        <v>0</v>
      </c>
      <c r="AN24">
        <v>0</v>
      </c>
      <c r="AO24">
        <v>62.26</v>
      </c>
      <c r="AP24">
        <v>15.44</v>
      </c>
      <c r="AQ24">
        <v>14.48</v>
      </c>
      <c r="AR24">
        <v>14.48</v>
      </c>
      <c r="AS24">
        <v>14.48</v>
      </c>
      <c r="AT24">
        <v>0</v>
      </c>
      <c r="AU24">
        <v>0</v>
      </c>
      <c r="AV24">
        <v>0</v>
      </c>
      <c r="AW24">
        <v>0</v>
      </c>
      <c r="AX24">
        <v>20.75</v>
      </c>
      <c r="AY24">
        <v>28.96</v>
      </c>
      <c r="AZ24">
        <v>0.53</v>
      </c>
      <c r="BA24">
        <v>0.97</v>
      </c>
      <c r="BB24">
        <v>0.93</v>
      </c>
      <c r="BC24">
        <v>3.17</v>
      </c>
      <c r="BD24">
        <v>0.59</v>
      </c>
      <c r="BE24">
        <v>0</v>
      </c>
      <c r="BF24">
        <v>0</v>
      </c>
      <c r="BG24">
        <v>4.83</v>
      </c>
      <c r="BH24">
        <v>5.72</v>
      </c>
      <c r="BI24">
        <v>57.92</v>
      </c>
      <c r="BJ24">
        <v>33.79</v>
      </c>
      <c r="BK24">
        <v>0.4</v>
      </c>
      <c r="BL24">
        <v>0</v>
      </c>
      <c r="BM24">
        <v>0</v>
      </c>
    </row>
    <row r="25" spans="1:65">
      <c r="A25" t="s">
        <v>258</v>
      </c>
      <c r="G25" t="s">
        <v>67</v>
      </c>
      <c r="H25" s="115">
        <v>321.08</v>
      </c>
      <c r="I25" s="88">
        <v>80.42</v>
      </c>
      <c r="J25" s="88">
        <v>98.02000000000001</v>
      </c>
      <c r="K25" s="88">
        <v>4.83</v>
      </c>
      <c r="L25" s="88">
        <v>3.17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0.72</v>
      </c>
      <c r="X25">
        <v>0.4</v>
      </c>
      <c r="Y25">
        <v>0.51</v>
      </c>
      <c r="Z25">
        <v>0.98</v>
      </c>
      <c r="AA25">
        <v>0.79</v>
      </c>
      <c r="AB25">
        <v>49.71</v>
      </c>
      <c r="AC25">
        <v>0</v>
      </c>
      <c r="AD25">
        <v>0</v>
      </c>
      <c r="AE25">
        <v>0</v>
      </c>
      <c r="AF25">
        <v>46.33</v>
      </c>
      <c r="AG25">
        <v>40.54</v>
      </c>
      <c r="AH25">
        <v>0</v>
      </c>
      <c r="AI25">
        <v>38.61</v>
      </c>
      <c r="AJ25">
        <v>0</v>
      </c>
      <c r="AK25">
        <v>49.23</v>
      </c>
      <c r="AL25">
        <v>0</v>
      </c>
      <c r="AM25">
        <v>0</v>
      </c>
      <c r="AN25">
        <v>0</v>
      </c>
      <c r="AO25">
        <v>62.26</v>
      </c>
      <c r="AP25">
        <v>15.44</v>
      </c>
      <c r="AQ25">
        <v>14.48</v>
      </c>
      <c r="AR25">
        <v>14.48</v>
      </c>
      <c r="AS25">
        <v>14.48</v>
      </c>
      <c r="AT25">
        <v>0</v>
      </c>
      <c r="AU25">
        <v>0</v>
      </c>
      <c r="AV25">
        <v>0</v>
      </c>
      <c r="AW25">
        <v>0</v>
      </c>
      <c r="AX25">
        <v>20.75</v>
      </c>
      <c r="AY25">
        <v>28.96</v>
      </c>
      <c r="AZ25">
        <v>0.53</v>
      </c>
      <c r="BA25">
        <v>0.97</v>
      </c>
      <c r="BB25">
        <v>0.93</v>
      </c>
      <c r="BC25">
        <v>3.17</v>
      </c>
      <c r="BD25">
        <v>0.59</v>
      </c>
      <c r="BE25">
        <v>0</v>
      </c>
      <c r="BF25">
        <v>0</v>
      </c>
      <c r="BG25">
        <v>4.83</v>
      </c>
      <c r="BH25">
        <v>5.72</v>
      </c>
      <c r="BI25">
        <v>57.92</v>
      </c>
      <c r="BJ25">
        <v>33.79</v>
      </c>
      <c r="BK25">
        <v>0.4</v>
      </c>
      <c r="BL25">
        <v>0</v>
      </c>
      <c r="BM25">
        <v>0</v>
      </c>
    </row>
    <row r="26" spans="1:65">
      <c r="A26" t="s">
        <v>259</v>
      </c>
      <c r="G26" t="s">
        <v>68</v>
      </c>
      <c r="H26" s="115">
        <v>321.08</v>
      </c>
      <c r="I26" s="88">
        <v>80.42</v>
      </c>
      <c r="J26" s="88">
        <v>98.02000000000001</v>
      </c>
      <c r="K26" s="88">
        <v>4.83</v>
      </c>
      <c r="L26" s="88">
        <v>3.17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0.72</v>
      </c>
      <c r="X26">
        <v>0.4</v>
      </c>
      <c r="Y26">
        <v>0.51</v>
      </c>
      <c r="Z26">
        <v>0.98</v>
      </c>
      <c r="AA26">
        <v>0.79</v>
      </c>
      <c r="AB26">
        <v>49.71</v>
      </c>
      <c r="AC26">
        <v>0</v>
      </c>
      <c r="AD26">
        <v>0</v>
      </c>
      <c r="AE26">
        <v>0</v>
      </c>
      <c r="AF26">
        <v>46.33</v>
      </c>
      <c r="AG26">
        <v>40.54</v>
      </c>
      <c r="AH26">
        <v>0</v>
      </c>
      <c r="AI26">
        <v>38.61</v>
      </c>
      <c r="AJ26">
        <v>0</v>
      </c>
      <c r="AK26">
        <v>49.23</v>
      </c>
      <c r="AL26">
        <v>0</v>
      </c>
      <c r="AM26">
        <v>0</v>
      </c>
      <c r="AN26">
        <v>0</v>
      </c>
      <c r="AO26">
        <v>62.26</v>
      </c>
      <c r="AP26">
        <v>15.44</v>
      </c>
      <c r="AQ26">
        <v>14.48</v>
      </c>
      <c r="AR26">
        <v>14.48</v>
      </c>
      <c r="AS26">
        <v>14.48</v>
      </c>
      <c r="AT26">
        <v>0</v>
      </c>
      <c r="AU26">
        <v>0</v>
      </c>
      <c r="AV26">
        <v>0</v>
      </c>
      <c r="AW26">
        <v>0</v>
      </c>
      <c r="AX26">
        <v>20.75</v>
      </c>
      <c r="AY26">
        <v>28.96</v>
      </c>
      <c r="AZ26">
        <v>0.53</v>
      </c>
      <c r="BA26">
        <v>0.97</v>
      </c>
      <c r="BB26">
        <v>0.93</v>
      </c>
      <c r="BC26">
        <v>3.17</v>
      </c>
      <c r="BD26">
        <v>0.59</v>
      </c>
      <c r="BE26">
        <v>0</v>
      </c>
      <c r="BF26">
        <v>0</v>
      </c>
      <c r="BG26">
        <v>4.83</v>
      </c>
      <c r="BH26">
        <v>5.72</v>
      </c>
      <c r="BI26">
        <v>57.92</v>
      </c>
      <c r="BJ26">
        <v>33.79</v>
      </c>
      <c r="BK26">
        <v>0.4</v>
      </c>
      <c r="BL26">
        <v>0</v>
      </c>
      <c r="BM26">
        <v>0</v>
      </c>
    </row>
    <row r="27" spans="1:65">
      <c r="A27" t="s">
        <v>260</v>
      </c>
      <c r="G27" t="s">
        <v>69</v>
      </c>
      <c r="H27" s="115">
        <v>212.68</v>
      </c>
      <c r="I27" s="88">
        <v>29.75</v>
      </c>
      <c r="J27" s="88">
        <v>97.94</v>
      </c>
      <c r="K27" s="88">
        <v>24.14</v>
      </c>
      <c r="L27" s="88">
        <v>3.17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0.72</v>
      </c>
      <c r="X27">
        <v>0.4</v>
      </c>
      <c r="Y27">
        <v>0.51</v>
      </c>
      <c r="Z27">
        <v>0.98</v>
      </c>
      <c r="AA27">
        <v>0.79</v>
      </c>
      <c r="AB27">
        <v>49.71</v>
      </c>
      <c r="AC27">
        <v>0</v>
      </c>
      <c r="AD27">
        <v>0</v>
      </c>
      <c r="AE27">
        <v>0</v>
      </c>
      <c r="AF27">
        <v>0</v>
      </c>
      <c r="AG27">
        <v>40.54</v>
      </c>
      <c r="AH27">
        <v>0</v>
      </c>
      <c r="AI27">
        <v>38.61</v>
      </c>
      <c r="AJ27">
        <v>0</v>
      </c>
      <c r="AK27">
        <v>49.23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14.48</v>
      </c>
      <c r="AR27">
        <v>0</v>
      </c>
      <c r="AS27">
        <v>14.48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28.96</v>
      </c>
      <c r="AZ27">
        <v>0.53</v>
      </c>
      <c r="BA27">
        <v>0.97</v>
      </c>
      <c r="BB27">
        <v>0.93</v>
      </c>
      <c r="BC27">
        <v>3.17</v>
      </c>
      <c r="BD27">
        <v>0.59</v>
      </c>
      <c r="BE27">
        <v>0</v>
      </c>
      <c r="BF27">
        <v>19.309999999999999</v>
      </c>
      <c r="BG27">
        <v>4.83</v>
      </c>
      <c r="BH27">
        <v>5.64</v>
      </c>
      <c r="BI27">
        <v>57.92</v>
      </c>
      <c r="BJ27">
        <v>33.79</v>
      </c>
      <c r="BK27">
        <v>0.59</v>
      </c>
      <c r="BL27">
        <v>0</v>
      </c>
      <c r="BM27">
        <v>0</v>
      </c>
    </row>
    <row r="28" spans="1:65">
      <c r="A28" t="s">
        <v>261</v>
      </c>
      <c r="G28" t="s">
        <v>70</v>
      </c>
      <c r="H28" s="115">
        <v>214.08</v>
      </c>
      <c r="I28" s="88">
        <v>30.35</v>
      </c>
      <c r="J28" s="88">
        <v>97.94</v>
      </c>
      <c r="K28" s="88">
        <v>24.14</v>
      </c>
      <c r="L28" s="88">
        <v>3.17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0.72</v>
      </c>
      <c r="X28">
        <v>0.4</v>
      </c>
      <c r="Y28">
        <v>0.51</v>
      </c>
      <c r="Z28">
        <v>0.98</v>
      </c>
      <c r="AA28">
        <v>0.79</v>
      </c>
      <c r="AB28">
        <v>49.71</v>
      </c>
      <c r="AC28">
        <v>0</v>
      </c>
      <c r="AD28">
        <v>0</v>
      </c>
      <c r="AE28">
        <v>0</v>
      </c>
      <c r="AF28">
        <v>0</v>
      </c>
      <c r="AG28">
        <v>40.54</v>
      </c>
      <c r="AH28">
        <v>0</v>
      </c>
      <c r="AI28">
        <v>38.61</v>
      </c>
      <c r="AJ28">
        <v>0</v>
      </c>
      <c r="AK28">
        <v>49.23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14.48</v>
      </c>
      <c r="AR28">
        <v>0</v>
      </c>
      <c r="AS28">
        <v>14.48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28.96</v>
      </c>
      <c r="AZ28">
        <v>0.53</v>
      </c>
      <c r="BA28">
        <v>0.97</v>
      </c>
      <c r="BB28">
        <v>0.93</v>
      </c>
      <c r="BC28">
        <v>3.17</v>
      </c>
      <c r="BD28">
        <v>0.59</v>
      </c>
      <c r="BE28">
        <v>0</v>
      </c>
      <c r="BF28">
        <v>19.309999999999999</v>
      </c>
      <c r="BG28">
        <v>4.83</v>
      </c>
      <c r="BH28">
        <v>5.64</v>
      </c>
      <c r="BI28">
        <v>57.92</v>
      </c>
      <c r="BJ28">
        <v>33.79</v>
      </c>
      <c r="BK28">
        <v>0.59</v>
      </c>
      <c r="BL28">
        <v>1.4</v>
      </c>
      <c r="BM28">
        <v>0.6</v>
      </c>
    </row>
    <row r="29" spans="1:65">
      <c r="A29" t="s">
        <v>269</v>
      </c>
      <c r="G29" t="s">
        <v>71</v>
      </c>
      <c r="H29" s="115">
        <v>214.78</v>
      </c>
      <c r="I29" s="88">
        <v>30.65</v>
      </c>
      <c r="J29" s="88">
        <v>97.94</v>
      </c>
      <c r="K29" s="88">
        <v>24.14</v>
      </c>
      <c r="L29" s="88">
        <v>3.17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0.72</v>
      </c>
      <c r="X29">
        <v>0.4</v>
      </c>
      <c r="Y29">
        <v>0.51</v>
      </c>
      <c r="Z29">
        <v>0.98</v>
      </c>
      <c r="AA29">
        <v>0.79</v>
      </c>
      <c r="AB29">
        <v>49.71</v>
      </c>
      <c r="AC29">
        <v>0</v>
      </c>
      <c r="AD29">
        <v>0</v>
      </c>
      <c r="AE29">
        <v>0</v>
      </c>
      <c r="AF29">
        <v>0</v>
      </c>
      <c r="AG29">
        <v>40.54</v>
      </c>
      <c r="AH29">
        <v>0</v>
      </c>
      <c r="AI29">
        <v>38.61</v>
      </c>
      <c r="AJ29">
        <v>0</v>
      </c>
      <c r="AK29">
        <v>49.23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14.48</v>
      </c>
      <c r="AR29">
        <v>0</v>
      </c>
      <c r="AS29">
        <v>14.48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28.96</v>
      </c>
      <c r="AZ29">
        <v>0.53</v>
      </c>
      <c r="BA29">
        <v>0.97</v>
      </c>
      <c r="BB29">
        <v>0.93</v>
      </c>
      <c r="BC29">
        <v>3.17</v>
      </c>
      <c r="BD29">
        <v>0.59</v>
      </c>
      <c r="BE29">
        <v>0</v>
      </c>
      <c r="BF29">
        <v>19.309999999999999</v>
      </c>
      <c r="BG29">
        <v>4.83</v>
      </c>
      <c r="BH29">
        <v>5.64</v>
      </c>
      <c r="BI29">
        <v>57.92</v>
      </c>
      <c r="BJ29">
        <v>33.79</v>
      </c>
      <c r="BK29">
        <v>0.59</v>
      </c>
      <c r="BL29">
        <v>2.1</v>
      </c>
      <c r="BM29">
        <v>0.9</v>
      </c>
    </row>
    <row r="30" spans="1:65">
      <c r="A30" t="s">
        <v>270</v>
      </c>
      <c r="G30" t="s">
        <v>72</v>
      </c>
      <c r="H30" s="115">
        <v>215.48000000000002</v>
      </c>
      <c r="I30" s="88">
        <v>30.95</v>
      </c>
      <c r="J30" s="88">
        <v>97.94</v>
      </c>
      <c r="K30" s="88">
        <v>24.14</v>
      </c>
      <c r="L30" s="88">
        <v>3.17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0.72</v>
      </c>
      <c r="X30">
        <v>0.4</v>
      </c>
      <c r="Y30">
        <v>0.51</v>
      </c>
      <c r="Z30">
        <v>0.98</v>
      </c>
      <c r="AA30">
        <v>0.79</v>
      </c>
      <c r="AB30">
        <v>49.71</v>
      </c>
      <c r="AC30">
        <v>0</v>
      </c>
      <c r="AD30">
        <v>0</v>
      </c>
      <c r="AE30">
        <v>0</v>
      </c>
      <c r="AF30">
        <v>0</v>
      </c>
      <c r="AG30">
        <v>40.54</v>
      </c>
      <c r="AH30">
        <v>0</v>
      </c>
      <c r="AI30">
        <v>38.61</v>
      </c>
      <c r="AJ30">
        <v>0</v>
      </c>
      <c r="AK30">
        <v>49.23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14.48</v>
      </c>
      <c r="AR30">
        <v>0</v>
      </c>
      <c r="AS30">
        <v>14.48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28.96</v>
      </c>
      <c r="AZ30">
        <v>0.53</v>
      </c>
      <c r="BA30">
        <v>0.97</v>
      </c>
      <c r="BB30">
        <v>0.93</v>
      </c>
      <c r="BC30">
        <v>3.17</v>
      </c>
      <c r="BD30">
        <v>0.59</v>
      </c>
      <c r="BE30">
        <v>0</v>
      </c>
      <c r="BF30">
        <v>19.309999999999999</v>
      </c>
      <c r="BG30">
        <v>4.83</v>
      </c>
      <c r="BH30">
        <v>5.64</v>
      </c>
      <c r="BI30">
        <v>57.92</v>
      </c>
      <c r="BJ30">
        <v>33.79</v>
      </c>
      <c r="BK30">
        <v>0.59</v>
      </c>
      <c r="BL30">
        <v>2.8</v>
      </c>
      <c r="BM30">
        <v>1.2</v>
      </c>
    </row>
    <row r="31" spans="1:65">
      <c r="A31" t="s">
        <v>280</v>
      </c>
      <c r="G31" t="s">
        <v>73</v>
      </c>
      <c r="H31" s="115">
        <v>216.88</v>
      </c>
      <c r="I31" s="88">
        <v>31.73</v>
      </c>
      <c r="J31" s="88">
        <v>97.84</v>
      </c>
      <c r="K31" s="88">
        <v>24.14</v>
      </c>
      <c r="L31" s="88">
        <v>3.17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0.72</v>
      </c>
      <c r="X31">
        <v>0.4</v>
      </c>
      <c r="Y31">
        <v>0.51</v>
      </c>
      <c r="Z31">
        <v>0.98</v>
      </c>
      <c r="AA31">
        <v>0.97</v>
      </c>
      <c r="AB31">
        <v>49.71</v>
      </c>
      <c r="AC31">
        <v>0</v>
      </c>
      <c r="AD31">
        <v>0</v>
      </c>
      <c r="AE31">
        <v>0</v>
      </c>
      <c r="AF31">
        <v>0</v>
      </c>
      <c r="AG31">
        <v>40.54</v>
      </c>
      <c r="AH31">
        <v>0</v>
      </c>
      <c r="AI31">
        <v>38.61</v>
      </c>
      <c r="AJ31">
        <v>0</v>
      </c>
      <c r="AK31">
        <v>49.23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14.48</v>
      </c>
      <c r="AR31">
        <v>0</v>
      </c>
      <c r="AS31">
        <v>14.48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28.96</v>
      </c>
      <c r="AZ31">
        <v>0.53</v>
      </c>
      <c r="BA31">
        <v>0.97</v>
      </c>
      <c r="BB31">
        <v>0.93</v>
      </c>
      <c r="BC31">
        <v>3.17</v>
      </c>
      <c r="BD31">
        <v>0.59</v>
      </c>
      <c r="BE31">
        <v>0</v>
      </c>
      <c r="BF31">
        <v>19.309999999999999</v>
      </c>
      <c r="BG31">
        <v>4.83</v>
      </c>
      <c r="BH31">
        <v>5.54</v>
      </c>
      <c r="BI31">
        <v>57.92</v>
      </c>
      <c r="BJ31">
        <v>33.79</v>
      </c>
      <c r="BK31">
        <v>0.59</v>
      </c>
      <c r="BL31">
        <v>4.2</v>
      </c>
      <c r="BM31">
        <v>1.8</v>
      </c>
    </row>
    <row r="32" spans="1:65">
      <c r="A32" t="s">
        <v>281</v>
      </c>
      <c r="G32" t="s">
        <v>74</v>
      </c>
      <c r="H32" s="115">
        <v>218.28</v>
      </c>
      <c r="I32" s="88">
        <v>32.33</v>
      </c>
      <c r="J32" s="88">
        <v>97.84</v>
      </c>
      <c r="K32" s="88">
        <v>24.14</v>
      </c>
      <c r="L32" s="88">
        <v>3.17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0.72</v>
      </c>
      <c r="X32">
        <v>0.4</v>
      </c>
      <c r="Y32">
        <v>0.51</v>
      </c>
      <c r="Z32">
        <v>0.98</v>
      </c>
      <c r="AA32">
        <v>0.97</v>
      </c>
      <c r="AB32">
        <v>49.71</v>
      </c>
      <c r="AC32">
        <v>0</v>
      </c>
      <c r="AD32">
        <v>0</v>
      </c>
      <c r="AE32">
        <v>0</v>
      </c>
      <c r="AF32">
        <v>0</v>
      </c>
      <c r="AG32">
        <v>40.54</v>
      </c>
      <c r="AH32">
        <v>0</v>
      </c>
      <c r="AI32">
        <v>38.61</v>
      </c>
      <c r="AJ32">
        <v>0</v>
      </c>
      <c r="AK32">
        <v>49.23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14.48</v>
      </c>
      <c r="AR32">
        <v>0</v>
      </c>
      <c r="AS32">
        <v>14.48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28.96</v>
      </c>
      <c r="AZ32">
        <v>0.53</v>
      </c>
      <c r="BA32">
        <v>0.97</v>
      </c>
      <c r="BB32">
        <v>0.93</v>
      </c>
      <c r="BC32">
        <v>3.17</v>
      </c>
      <c r="BD32">
        <v>0.59</v>
      </c>
      <c r="BE32">
        <v>0</v>
      </c>
      <c r="BF32">
        <v>19.309999999999999</v>
      </c>
      <c r="BG32">
        <v>4.83</v>
      </c>
      <c r="BH32">
        <v>5.54</v>
      </c>
      <c r="BI32">
        <v>57.92</v>
      </c>
      <c r="BJ32">
        <v>33.79</v>
      </c>
      <c r="BK32">
        <v>0.59</v>
      </c>
      <c r="BL32">
        <v>5.6</v>
      </c>
      <c r="BM32">
        <v>2.4</v>
      </c>
    </row>
    <row r="33" spans="1:65">
      <c r="A33" t="s">
        <v>282</v>
      </c>
      <c r="G33" t="s">
        <v>75</v>
      </c>
      <c r="H33" s="115">
        <v>221.19</v>
      </c>
      <c r="I33" s="88">
        <v>33.57</v>
      </c>
      <c r="J33" s="88">
        <v>97.84</v>
      </c>
      <c r="K33" s="88">
        <v>24.14</v>
      </c>
      <c r="L33" s="88">
        <v>3.17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0.72</v>
      </c>
      <c r="X33">
        <v>0.4</v>
      </c>
      <c r="Y33">
        <v>0.51</v>
      </c>
      <c r="Z33">
        <v>0.98</v>
      </c>
      <c r="AA33">
        <v>0.97</v>
      </c>
      <c r="AB33">
        <v>49.71</v>
      </c>
      <c r="AC33">
        <v>0</v>
      </c>
      <c r="AD33">
        <v>0</v>
      </c>
      <c r="AE33">
        <v>0</v>
      </c>
      <c r="AF33">
        <v>0</v>
      </c>
      <c r="AG33">
        <v>40.54</v>
      </c>
      <c r="AH33">
        <v>0</v>
      </c>
      <c r="AI33">
        <v>38.61</v>
      </c>
      <c r="AJ33">
        <v>0</v>
      </c>
      <c r="AK33">
        <v>49.23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14.48</v>
      </c>
      <c r="AR33">
        <v>0</v>
      </c>
      <c r="AS33">
        <v>14.48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28.96</v>
      </c>
      <c r="AZ33">
        <v>0.53</v>
      </c>
      <c r="BA33">
        <v>0.97</v>
      </c>
      <c r="BB33">
        <v>0.93</v>
      </c>
      <c r="BC33">
        <v>3.17</v>
      </c>
      <c r="BD33">
        <v>0.59</v>
      </c>
      <c r="BE33">
        <v>0</v>
      </c>
      <c r="BF33">
        <v>19.309999999999999</v>
      </c>
      <c r="BG33">
        <v>4.83</v>
      </c>
      <c r="BH33">
        <v>5.54</v>
      </c>
      <c r="BI33">
        <v>57.92</v>
      </c>
      <c r="BJ33">
        <v>33.79</v>
      </c>
      <c r="BK33">
        <v>0.59</v>
      </c>
      <c r="BL33">
        <v>8.51</v>
      </c>
      <c r="BM33">
        <v>3.64</v>
      </c>
    </row>
    <row r="34" spans="1:65">
      <c r="A34" t="s">
        <v>283</v>
      </c>
      <c r="G34" t="s">
        <v>76</v>
      </c>
      <c r="H34" s="115">
        <v>222.05</v>
      </c>
      <c r="I34" s="88">
        <v>33.950000000000003</v>
      </c>
      <c r="J34" s="88">
        <v>97.84</v>
      </c>
      <c r="K34" s="88">
        <v>24.14</v>
      </c>
      <c r="L34" s="88">
        <v>3.17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0.72</v>
      </c>
      <c r="X34">
        <v>0.4</v>
      </c>
      <c r="Y34">
        <v>0.51</v>
      </c>
      <c r="Z34">
        <v>0.98</v>
      </c>
      <c r="AA34">
        <v>0.97</v>
      </c>
      <c r="AB34">
        <v>49.71</v>
      </c>
      <c r="AC34">
        <v>0</v>
      </c>
      <c r="AD34">
        <v>0</v>
      </c>
      <c r="AE34">
        <v>0</v>
      </c>
      <c r="AF34">
        <v>0</v>
      </c>
      <c r="AG34">
        <v>40.54</v>
      </c>
      <c r="AH34">
        <v>0</v>
      </c>
      <c r="AI34">
        <v>38.61</v>
      </c>
      <c r="AJ34">
        <v>0</v>
      </c>
      <c r="AK34">
        <v>49.23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14.48</v>
      </c>
      <c r="AR34">
        <v>0</v>
      </c>
      <c r="AS34">
        <v>14.48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28.96</v>
      </c>
      <c r="AZ34">
        <v>0.53</v>
      </c>
      <c r="BA34">
        <v>0.97</v>
      </c>
      <c r="BB34">
        <v>0.93</v>
      </c>
      <c r="BC34">
        <v>3.17</v>
      </c>
      <c r="BD34">
        <v>0.59</v>
      </c>
      <c r="BE34">
        <v>0</v>
      </c>
      <c r="BF34">
        <v>19.309999999999999</v>
      </c>
      <c r="BG34">
        <v>4.83</v>
      </c>
      <c r="BH34">
        <v>5.54</v>
      </c>
      <c r="BI34">
        <v>57.92</v>
      </c>
      <c r="BJ34">
        <v>33.79</v>
      </c>
      <c r="BK34">
        <v>0.59</v>
      </c>
      <c r="BL34">
        <v>9.3699999999999992</v>
      </c>
      <c r="BM34">
        <v>4.0199999999999996</v>
      </c>
    </row>
    <row r="35" spans="1:65">
      <c r="A35" t="s">
        <v>298</v>
      </c>
      <c r="G35" t="s">
        <v>77</v>
      </c>
      <c r="H35" s="115">
        <v>224.45999999999998</v>
      </c>
      <c r="I35" s="88">
        <v>34.92</v>
      </c>
      <c r="J35" s="88">
        <v>97.84</v>
      </c>
      <c r="K35" s="88">
        <v>24.14</v>
      </c>
      <c r="L35" s="88">
        <v>3.17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0.82</v>
      </c>
      <c r="X35">
        <v>0.4</v>
      </c>
      <c r="Y35">
        <v>0.51</v>
      </c>
      <c r="Z35">
        <v>0.98</v>
      </c>
      <c r="AA35">
        <v>0.97</v>
      </c>
      <c r="AB35">
        <v>49.71</v>
      </c>
      <c r="AC35">
        <v>0</v>
      </c>
      <c r="AD35">
        <v>0</v>
      </c>
      <c r="AE35">
        <v>0</v>
      </c>
      <c r="AF35">
        <v>0</v>
      </c>
      <c r="AG35">
        <v>40.54</v>
      </c>
      <c r="AH35">
        <v>0</v>
      </c>
      <c r="AI35">
        <v>38.61</v>
      </c>
      <c r="AJ35">
        <v>0</v>
      </c>
      <c r="AK35">
        <v>49.23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14.48</v>
      </c>
      <c r="AR35">
        <v>0</v>
      </c>
      <c r="AS35">
        <v>14.48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28.96</v>
      </c>
      <c r="AZ35">
        <v>0.53</v>
      </c>
      <c r="BA35">
        <v>0.97</v>
      </c>
      <c r="BB35">
        <v>0.97</v>
      </c>
      <c r="BC35">
        <v>3.17</v>
      </c>
      <c r="BD35">
        <v>0.59</v>
      </c>
      <c r="BE35">
        <v>0</v>
      </c>
      <c r="BF35">
        <v>19.309999999999999</v>
      </c>
      <c r="BG35">
        <v>4.83</v>
      </c>
      <c r="BH35">
        <v>5.54</v>
      </c>
      <c r="BI35">
        <v>57.92</v>
      </c>
      <c r="BJ35">
        <v>33.79</v>
      </c>
      <c r="BK35">
        <v>0.59</v>
      </c>
      <c r="BL35">
        <v>11.64</v>
      </c>
      <c r="BM35">
        <v>4.99</v>
      </c>
    </row>
    <row r="36" spans="1:65">
      <c r="A36" t="s">
        <v>331</v>
      </c>
      <c r="G36" t="s">
        <v>78</v>
      </c>
      <c r="H36" s="115">
        <v>226.32</v>
      </c>
      <c r="I36" s="88">
        <v>35.72</v>
      </c>
      <c r="J36" s="88">
        <v>97.84</v>
      </c>
      <c r="K36" s="88">
        <v>24.14</v>
      </c>
      <c r="L36" s="88">
        <v>3.17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0.82</v>
      </c>
      <c r="X36">
        <v>0.4</v>
      </c>
      <c r="Y36">
        <v>0.51</v>
      </c>
      <c r="Z36">
        <v>0.98</v>
      </c>
      <c r="AA36">
        <v>0.97</v>
      </c>
      <c r="AB36">
        <v>49.71</v>
      </c>
      <c r="AC36">
        <v>0</v>
      </c>
      <c r="AD36">
        <v>0</v>
      </c>
      <c r="AE36">
        <v>0</v>
      </c>
      <c r="AF36">
        <v>0</v>
      </c>
      <c r="AG36">
        <v>40.54</v>
      </c>
      <c r="AH36">
        <v>0</v>
      </c>
      <c r="AI36">
        <v>38.61</v>
      </c>
      <c r="AJ36">
        <v>0</v>
      </c>
      <c r="AK36">
        <v>49.23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14.48</v>
      </c>
      <c r="AR36">
        <v>0</v>
      </c>
      <c r="AS36">
        <v>14.48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28.96</v>
      </c>
      <c r="AZ36">
        <v>0.53</v>
      </c>
      <c r="BA36">
        <v>0.97</v>
      </c>
      <c r="BB36">
        <v>0.97</v>
      </c>
      <c r="BC36">
        <v>3.17</v>
      </c>
      <c r="BD36">
        <v>0.59</v>
      </c>
      <c r="BE36">
        <v>0</v>
      </c>
      <c r="BF36">
        <v>19.309999999999999</v>
      </c>
      <c r="BG36">
        <v>4.83</v>
      </c>
      <c r="BH36">
        <v>5.54</v>
      </c>
      <c r="BI36">
        <v>57.92</v>
      </c>
      <c r="BJ36">
        <v>33.79</v>
      </c>
      <c r="BK36">
        <v>0.59</v>
      </c>
      <c r="BL36">
        <v>13.5</v>
      </c>
      <c r="BM36">
        <v>5.79</v>
      </c>
    </row>
    <row r="37" spans="1:65">
      <c r="A37" t="s">
        <v>332</v>
      </c>
      <c r="G37" t="s">
        <v>79</v>
      </c>
      <c r="H37" s="115">
        <v>228.76</v>
      </c>
      <c r="I37" s="88">
        <v>36.76</v>
      </c>
      <c r="J37" s="88">
        <v>97.84</v>
      </c>
      <c r="K37" s="88">
        <v>24.14</v>
      </c>
      <c r="L37" s="88">
        <v>3.17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0.82</v>
      </c>
      <c r="X37">
        <v>0.4</v>
      </c>
      <c r="Y37">
        <v>0.51</v>
      </c>
      <c r="Z37">
        <v>0.98</v>
      </c>
      <c r="AA37">
        <v>0.97</v>
      </c>
      <c r="AB37">
        <v>49.71</v>
      </c>
      <c r="AC37">
        <v>0</v>
      </c>
      <c r="AD37">
        <v>0</v>
      </c>
      <c r="AE37">
        <v>0</v>
      </c>
      <c r="AF37">
        <v>0</v>
      </c>
      <c r="AG37">
        <v>40.54</v>
      </c>
      <c r="AH37">
        <v>0</v>
      </c>
      <c r="AI37">
        <v>38.61</v>
      </c>
      <c r="AJ37">
        <v>0</v>
      </c>
      <c r="AK37">
        <v>49.23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14.48</v>
      </c>
      <c r="AR37">
        <v>0</v>
      </c>
      <c r="AS37">
        <v>14.48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28.96</v>
      </c>
      <c r="AZ37">
        <v>0.53</v>
      </c>
      <c r="BA37">
        <v>0.97</v>
      </c>
      <c r="BB37">
        <v>0.97</v>
      </c>
      <c r="BC37">
        <v>3.17</v>
      </c>
      <c r="BD37">
        <v>0.59</v>
      </c>
      <c r="BE37">
        <v>0</v>
      </c>
      <c r="BF37">
        <v>19.309999999999999</v>
      </c>
      <c r="BG37">
        <v>4.83</v>
      </c>
      <c r="BH37">
        <v>5.54</v>
      </c>
      <c r="BI37">
        <v>57.92</v>
      </c>
      <c r="BJ37">
        <v>33.79</v>
      </c>
      <c r="BK37">
        <v>0.59</v>
      </c>
      <c r="BL37">
        <v>15.94</v>
      </c>
      <c r="BM37">
        <v>6.83</v>
      </c>
    </row>
    <row r="38" spans="1:65">
      <c r="A38" t="s">
        <v>333</v>
      </c>
      <c r="G38" t="s">
        <v>80</v>
      </c>
      <c r="H38" s="115">
        <v>230.85</v>
      </c>
      <c r="I38" s="88">
        <v>37.659999999999997</v>
      </c>
      <c r="J38" s="88">
        <v>97.84</v>
      </c>
      <c r="K38" s="88">
        <v>24.14</v>
      </c>
      <c r="L38" s="88">
        <v>3.17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0.82</v>
      </c>
      <c r="X38">
        <v>0.4</v>
      </c>
      <c r="Y38">
        <v>0.51</v>
      </c>
      <c r="Z38">
        <v>0.98</v>
      </c>
      <c r="AA38">
        <v>0.97</v>
      </c>
      <c r="AB38">
        <v>49.71</v>
      </c>
      <c r="AC38">
        <v>0</v>
      </c>
      <c r="AD38">
        <v>0</v>
      </c>
      <c r="AE38">
        <v>0</v>
      </c>
      <c r="AF38">
        <v>0</v>
      </c>
      <c r="AG38">
        <v>40.54</v>
      </c>
      <c r="AH38">
        <v>0</v>
      </c>
      <c r="AI38">
        <v>38.61</v>
      </c>
      <c r="AJ38">
        <v>0</v>
      </c>
      <c r="AK38">
        <v>49.23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14.48</v>
      </c>
      <c r="AR38">
        <v>0</v>
      </c>
      <c r="AS38">
        <v>14.48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28.96</v>
      </c>
      <c r="AZ38">
        <v>0.53</v>
      </c>
      <c r="BA38">
        <v>0.97</v>
      </c>
      <c r="BB38">
        <v>0.97</v>
      </c>
      <c r="BC38">
        <v>3.17</v>
      </c>
      <c r="BD38">
        <v>0.59</v>
      </c>
      <c r="BE38">
        <v>0</v>
      </c>
      <c r="BF38">
        <v>19.309999999999999</v>
      </c>
      <c r="BG38">
        <v>4.83</v>
      </c>
      <c r="BH38">
        <v>5.54</v>
      </c>
      <c r="BI38">
        <v>57.92</v>
      </c>
      <c r="BJ38">
        <v>33.79</v>
      </c>
      <c r="BK38">
        <v>0.59</v>
      </c>
      <c r="BL38">
        <v>18.03</v>
      </c>
      <c r="BM38">
        <v>7.73</v>
      </c>
    </row>
    <row r="39" spans="1:65">
      <c r="A39" t="s">
        <v>334</v>
      </c>
      <c r="G39" t="s">
        <v>81</v>
      </c>
      <c r="H39" s="115">
        <v>232.95</v>
      </c>
      <c r="I39" s="88">
        <v>38.54</v>
      </c>
      <c r="J39" s="88">
        <v>97.75</v>
      </c>
      <c r="K39" s="88">
        <v>24.14</v>
      </c>
      <c r="L39" s="88">
        <v>3.17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0.82</v>
      </c>
      <c r="X39">
        <v>0.4</v>
      </c>
      <c r="Y39">
        <v>0.51</v>
      </c>
      <c r="Z39">
        <v>0.98</v>
      </c>
      <c r="AA39">
        <v>0.97</v>
      </c>
      <c r="AB39">
        <v>49.71</v>
      </c>
      <c r="AC39">
        <v>0</v>
      </c>
      <c r="AD39">
        <v>0</v>
      </c>
      <c r="AE39">
        <v>0</v>
      </c>
      <c r="AF39">
        <v>0</v>
      </c>
      <c r="AG39">
        <v>40.54</v>
      </c>
      <c r="AH39">
        <v>0</v>
      </c>
      <c r="AI39">
        <v>38.61</v>
      </c>
      <c r="AJ39">
        <v>0</v>
      </c>
      <c r="AK39">
        <v>49.23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14.48</v>
      </c>
      <c r="AR39">
        <v>0</v>
      </c>
      <c r="AS39">
        <v>14.48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28.96</v>
      </c>
      <c r="AZ39">
        <v>0.57999999999999996</v>
      </c>
      <c r="BA39">
        <v>0.97</v>
      </c>
      <c r="BB39">
        <v>0.97</v>
      </c>
      <c r="BC39">
        <v>3.17</v>
      </c>
      <c r="BD39">
        <v>0.59</v>
      </c>
      <c r="BE39">
        <v>0</v>
      </c>
      <c r="BF39">
        <v>19.309999999999999</v>
      </c>
      <c r="BG39">
        <v>4.83</v>
      </c>
      <c r="BH39">
        <v>5.45</v>
      </c>
      <c r="BI39">
        <v>57.92</v>
      </c>
      <c r="BJ39">
        <v>33.79</v>
      </c>
      <c r="BK39">
        <v>0.59</v>
      </c>
      <c r="BL39">
        <v>20.079999999999998</v>
      </c>
      <c r="BM39">
        <v>8.61</v>
      </c>
    </row>
    <row r="40" spans="1:65">
      <c r="A40" t="s">
        <v>355</v>
      </c>
      <c r="G40" t="s">
        <v>82</v>
      </c>
      <c r="H40" s="115">
        <v>234.95</v>
      </c>
      <c r="I40" s="88">
        <v>39.39</v>
      </c>
      <c r="J40" s="88">
        <v>97.75</v>
      </c>
      <c r="K40" s="88">
        <v>24.14</v>
      </c>
      <c r="L40" s="88">
        <v>3.17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0.82</v>
      </c>
      <c r="X40">
        <v>0.4</v>
      </c>
      <c r="Y40">
        <v>0.51</v>
      </c>
      <c r="Z40">
        <v>0.98</v>
      </c>
      <c r="AA40">
        <v>0.97</v>
      </c>
      <c r="AB40">
        <v>49.71</v>
      </c>
      <c r="AC40">
        <v>0</v>
      </c>
      <c r="AD40">
        <v>0</v>
      </c>
      <c r="AE40">
        <v>0</v>
      </c>
      <c r="AF40">
        <v>0</v>
      </c>
      <c r="AG40">
        <v>40.54</v>
      </c>
      <c r="AH40">
        <v>0</v>
      </c>
      <c r="AI40">
        <v>38.61</v>
      </c>
      <c r="AJ40">
        <v>0</v>
      </c>
      <c r="AK40">
        <v>49.23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14.48</v>
      </c>
      <c r="AR40">
        <v>0</v>
      </c>
      <c r="AS40">
        <v>14.48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28.96</v>
      </c>
      <c r="AZ40">
        <v>0.57999999999999996</v>
      </c>
      <c r="BA40">
        <v>0.97</v>
      </c>
      <c r="BB40">
        <v>0.97</v>
      </c>
      <c r="BC40">
        <v>3.17</v>
      </c>
      <c r="BD40">
        <v>0.59</v>
      </c>
      <c r="BE40">
        <v>0</v>
      </c>
      <c r="BF40">
        <v>19.309999999999999</v>
      </c>
      <c r="BG40">
        <v>4.83</v>
      </c>
      <c r="BH40">
        <v>5.45</v>
      </c>
      <c r="BI40">
        <v>57.92</v>
      </c>
      <c r="BJ40">
        <v>33.79</v>
      </c>
      <c r="BK40">
        <v>0.59</v>
      </c>
      <c r="BL40">
        <v>22.08</v>
      </c>
      <c r="BM40">
        <v>9.4600000000000009</v>
      </c>
    </row>
    <row r="41" spans="1:65">
      <c r="A41" t="s">
        <v>356</v>
      </c>
      <c r="G41" t="s">
        <v>83</v>
      </c>
      <c r="H41" s="115">
        <v>236.89000000000001</v>
      </c>
      <c r="I41" s="88">
        <v>40.22</v>
      </c>
      <c r="J41" s="88">
        <v>97.75</v>
      </c>
      <c r="K41" s="88">
        <v>24.14</v>
      </c>
      <c r="L41" s="88">
        <v>3.17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0.82</v>
      </c>
      <c r="X41">
        <v>0.4</v>
      </c>
      <c r="Y41">
        <v>0.51</v>
      </c>
      <c r="Z41">
        <v>0.98</v>
      </c>
      <c r="AA41">
        <v>0.97</v>
      </c>
      <c r="AB41">
        <v>49.71</v>
      </c>
      <c r="AC41">
        <v>0</v>
      </c>
      <c r="AD41">
        <v>0</v>
      </c>
      <c r="AE41">
        <v>0</v>
      </c>
      <c r="AF41">
        <v>0</v>
      </c>
      <c r="AG41">
        <v>40.54</v>
      </c>
      <c r="AH41">
        <v>0</v>
      </c>
      <c r="AI41">
        <v>38.61</v>
      </c>
      <c r="AJ41">
        <v>0</v>
      </c>
      <c r="AK41">
        <v>49.23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14.48</v>
      </c>
      <c r="AR41">
        <v>0</v>
      </c>
      <c r="AS41">
        <v>14.48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28.96</v>
      </c>
      <c r="AZ41">
        <v>0.57999999999999996</v>
      </c>
      <c r="BA41">
        <v>0.97</v>
      </c>
      <c r="BB41">
        <v>0.97</v>
      </c>
      <c r="BC41">
        <v>3.17</v>
      </c>
      <c r="BD41">
        <v>0.59</v>
      </c>
      <c r="BE41">
        <v>0</v>
      </c>
      <c r="BF41">
        <v>19.309999999999999</v>
      </c>
      <c r="BG41">
        <v>4.83</v>
      </c>
      <c r="BH41">
        <v>5.45</v>
      </c>
      <c r="BI41">
        <v>57.92</v>
      </c>
      <c r="BJ41">
        <v>33.79</v>
      </c>
      <c r="BK41">
        <v>0.59</v>
      </c>
      <c r="BL41">
        <v>24.02</v>
      </c>
      <c r="BM41">
        <v>10.29</v>
      </c>
    </row>
    <row r="42" spans="1:65">
      <c r="A42" t="s">
        <v>357</v>
      </c>
      <c r="G42" t="s">
        <v>84</v>
      </c>
      <c r="H42" s="115">
        <v>239.07</v>
      </c>
      <c r="I42" s="88">
        <v>41.16</v>
      </c>
      <c r="J42" s="88">
        <v>97.75</v>
      </c>
      <c r="K42" s="88">
        <v>24.14</v>
      </c>
      <c r="L42" s="88">
        <v>3.17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0.82</v>
      </c>
      <c r="X42">
        <v>0.4</v>
      </c>
      <c r="Y42">
        <v>0.51</v>
      </c>
      <c r="Z42">
        <v>0.98</v>
      </c>
      <c r="AA42">
        <v>0.97</v>
      </c>
      <c r="AB42">
        <v>49.71</v>
      </c>
      <c r="AC42">
        <v>0</v>
      </c>
      <c r="AD42">
        <v>0</v>
      </c>
      <c r="AE42">
        <v>0</v>
      </c>
      <c r="AF42">
        <v>0</v>
      </c>
      <c r="AG42">
        <v>40.54</v>
      </c>
      <c r="AH42">
        <v>0</v>
      </c>
      <c r="AI42">
        <v>38.61</v>
      </c>
      <c r="AJ42">
        <v>0</v>
      </c>
      <c r="AK42">
        <v>49.23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14.48</v>
      </c>
      <c r="AR42">
        <v>0</v>
      </c>
      <c r="AS42">
        <v>14.48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28.96</v>
      </c>
      <c r="AZ42">
        <v>0.57999999999999996</v>
      </c>
      <c r="BA42">
        <v>0.97</v>
      </c>
      <c r="BB42">
        <v>0.97</v>
      </c>
      <c r="BC42">
        <v>3.17</v>
      </c>
      <c r="BD42">
        <v>0.59</v>
      </c>
      <c r="BE42">
        <v>0</v>
      </c>
      <c r="BF42">
        <v>19.309999999999999</v>
      </c>
      <c r="BG42">
        <v>4.83</v>
      </c>
      <c r="BH42">
        <v>5.45</v>
      </c>
      <c r="BI42">
        <v>57.92</v>
      </c>
      <c r="BJ42">
        <v>33.79</v>
      </c>
      <c r="BK42">
        <v>0.59</v>
      </c>
      <c r="BL42">
        <v>26.2</v>
      </c>
      <c r="BM42">
        <v>11.23</v>
      </c>
    </row>
    <row r="43" spans="1:65">
      <c r="A43" t="s">
        <v>363</v>
      </c>
      <c r="G43" t="s">
        <v>85</v>
      </c>
      <c r="H43" s="115">
        <v>240.08</v>
      </c>
      <c r="I43" s="88">
        <v>41.59</v>
      </c>
      <c r="J43" s="88">
        <v>97.75</v>
      </c>
      <c r="K43" s="88">
        <v>24.139999999999997</v>
      </c>
      <c r="L43" s="88">
        <v>3.17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0.82</v>
      </c>
      <c r="X43">
        <v>0.4</v>
      </c>
      <c r="Y43">
        <v>0.51</v>
      </c>
      <c r="Z43">
        <v>0.98</v>
      </c>
      <c r="AA43">
        <v>0.97</v>
      </c>
      <c r="AB43">
        <v>49.71</v>
      </c>
      <c r="AC43">
        <v>0</v>
      </c>
      <c r="AD43">
        <v>0</v>
      </c>
      <c r="AE43">
        <v>0</v>
      </c>
      <c r="AF43">
        <v>0</v>
      </c>
      <c r="AG43">
        <v>40.54</v>
      </c>
      <c r="AH43">
        <v>0</v>
      </c>
      <c r="AI43">
        <v>38.61</v>
      </c>
      <c r="AJ43">
        <v>0</v>
      </c>
      <c r="AK43">
        <v>49.23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14.48</v>
      </c>
      <c r="AR43">
        <v>0</v>
      </c>
      <c r="AS43">
        <v>14.48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28.96</v>
      </c>
      <c r="AZ43">
        <v>0.57999999999999996</v>
      </c>
      <c r="BA43">
        <v>0.97</v>
      </c>
      <c r="BB43">
        <v>0.97</v>
      </c>
      <c r="BC43">
        <v>3.17</v>
      </c>
      <c r="BD43">
        <v>0.59</v>
      </c>
      <c r="BE43">
        <v>0.97</v>
      </c>
      <c r="BF43">
        <v>19.309999999999999</v>
      </c>
      <c r="BG43">
        <v>3.86</v>
      </c>
      <c r="BH43">
        <v>5.45</v>
      </c>
      <c r="BI43">
        <v>57.92</v>
      </c>
      <c r="BJ43">
        <v>33.79</v>
      </c>
      <c r="BK43">
        <v>0.59</v>
      </c>
      <c r="BL43">
        <v>27.21</v>
      </c>
      <c r="BM43">
        <v>11.66</v>
      </c>
    </row>
    <row r="44" spans="1:65">
      <c r="A44" t="s">
        <v>367</v>
      </c>
      <c r="G44" t="s">
        <v>86</v>
      </c>
      <c r="H44" s="115">
        <v>241.86</v>
      </c>
      <c r="I44" s="88">
        <v>42.36</v>
      </c>
      <c r="J44" s="88">
        <v>97.75</v>
      </c>
      <c r="K44" s="88">
        <v>24.139999999999997</v>
      </c>
      <c r="L44" s="88">
        <v>3.17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0.82</v>
      </c>
      <c r="X44">
        <v>0.4</v>
      </c>
      <c r="Y44">
        <v>0.51</v>
      </c>
      <c r="Z44">
        <v>0.98</v>
      </c>
      <c r="AA44">
        <v>0.97</v>
      </c>
      <c r="AB44">
        <v>49.71</v>
      </c>
      <c r="AC44">
        <v>0</v>
      </c>
      <c r="AD44">
        <v>0</v>
      </c>
      <c r="AE44">
        <v>0</v>
      </c>
      <c r="AF44">
        <v>0</v>
      </c>
      <c r="AG44">
        <v>40.54</v>
      </c>
      <c r="AH44">
        <v>0</v>
      </c>
      <c r="AI44">
        <v>38.61</v>
      </c>
      <c r="AJ44">
        <v>0</v>
      </c>
      <c r="AK44">
        <v>49.23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14.48</v>
      </c>
      <c r="AR44">
        <v>0</v>
      </c>
      <c r="AS44">
        <v>14.48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28.96</v>
      </c>
      <c r="AZ44">
        <v>0.57999999999999996</v>
      </c>
      <c r="BA44">
        <v>0.97</v>
      </c>
      <c r="BB44">
        <v>0.97</v>
      </c>
      <c r="BC44">
        <v>3.17</v>
      </c>
      <c r="BD44">
        <v>0.59</v>
      </c>
      <c r="BE44">
        <v>0.97</v>
      </c>
      <c r="BF44">
        <v>19.309999999999999</v>
      </c>
      <c r="BG44">
        <v>3.86</v>
      </c>
      <c r="BH44">
        <v>5.45</v>
      </c>
      <c r="BI44">
        <v>57.92</v>
      </c>
      <c r="BJ44">
        <v>33.79</v>
      </c>
      <c r="BK44">
        <v>0.59</v>
      </c>
      <c r="BL44">
        <v>28.99</v>
      </c>
      <c r="BM44">
        <v>12.43</v>
      </c>
    </row>
    <row r="45" spans="1:65">
      <c r="A45" t="s">
        <v>390</v>
      </c>
      <c r="G45" t="s">
        <v>87</v>
      </c>
      <c r="H45" s="115">
        <v>243.24</v>
      </c>
      <c r="I45" s="88">
        <v>42.95</v>
      </c>
      <c r="J45" s="88">
        <v>97.75</v>
      </c>
      <c r="K45" s="88">
        <v>24.139999999999997</v>
      </c>
      <c r="L45" s="88">
        <v>3.17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0.82</v>
      </c>
      <c r="X45">
        <v>0.4</v>
      </c>
      <c r="Y45">
        <v>0.51</v>
      </c>
      <c r="Z45">
        <v>0.98</v>
      </c>
      <c r="AA45">
        <v>0.97</v>
      </c>
      <c r="AB45">
        <v>49.71</v>
      </c>
      <c r="AC45">
        <v>0</v>
      </c>
      <c r="AD45">
        <v>0</v>
      </c>
      <c r="AE45">
        <v>0</v>
      </c>
      <c r="AF45">
        <v>0</v>
      </c>
      <c r="AG45">
        <v>40.54</v>
      </c>
      <c r="AH45">
        <v>0</v>
      </c>
      <c r="AI45">
        <v>38.61</v>
      </c>
      <c r="AJ45">
        <v>0</v>
      </c>
      <c r="AK45">
        <v>49.23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14.48</v>
      </c>
      <c r="AR45">
        <v>0</v>
      </c>
      <c r="AS45">
        <v>14.48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28.96</v>
      </c>
      <c r="AZ45">
        <v>0.57999999999999996</v>
      </c>
      <c r="BA45">
        <v>0.97</v>
      </c>
      <c r="BB45">
        <v>0.97</v>
      </c>
      <c r="BC45">
        <v>3.17</v>
      </c>
      <c r="BD45">
        <v>0.59</v>
      </c>
      <c r="BE45">
        <v>0.97</v>
      </c>
      <c r="BF45">
        <v>19.309999999999999</v>
      </c>
      <c r="BG45">
        <v>3.86</v>
      </c>
      <c r="BH45">
        <v>5.45</v>
      </c>
      <c r="BI45">
        <v>57.92</v>
      </c>
      <c r="BJ45">
        <v>33.79</v>
      </c>
      <c r="BK45">
        <v>0.59</v>
      </c>
      <c r="BL45">
        <v>30.37</v>
      </c>
      <c r="BM45">
        <v>13.02</v>
      </c>
    </row>
    <row r="46" spans="1:65">
      <c r="A46" t="s">
        <v>391</v>
      </c>
      <c r="G46" t="s">
        <v>88</v>
      </c>
      <c r="H46" s="115">
        <v>244.02</v>
      </c>
      <c r="I46" s="88">
        <v>43.28</v>
      </c>
      <c r="J46" s="88">
        <v>97.75</v>
      </c>
      <c r="K46" s="88">
        <v>24.139999999999997</v>
      </c>
      <c r="L46" s="88">
        <v>3.17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0.82</v>
      </c>
      <c r="X46">
        <v>0.4</v>
      </c>
      <c r="Y46">
        <v>0.51</v>
      </c>
      <c r="Z46">
        <v>0.98</v>
      </c>
      <c r="AA46">
        <v>0.97</v>
      </c>
      <c r="AB46">
        <v>49.71</v>
      </c>
      <c r="AC46">
        <v>0</v>
      </c>
      <c r="AD46">
        <v>0</v>
      </c>
      <c r="AE46">
        <v>0</v>
      </c>
      <c r="AF46">
        <v>0</v>
      </c>
      <c r="AG46">
        <v>40.54</v>
      </c>
      <c r="AH46">
        <v>0</v>
      </c>
      <c r="AI46">
        <v>38.61</v>
      </c>
      <c r="AJ46">
        <v>0</v>
      </c>
      <c r="AK46">
        <v>49.23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14.48</v>
      </c>
      <c r="AR46">
        <v>0</v>
      </c>
      <c r="AS46">
        <v>14.48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28.96</v>
      </c>
      <c r="AZ46">
        <v>0.57999999999999996</v>
      </c>
      <c r="BA46">
        <v>0.97</v>
      </c>
      <c r="BB46">
        <v>0.97</v>
      </c>
      <c r="BC46">
        <v>3.17</v>
      </c>
      <c r="BD46">
        <v>0.59</v>
      </c>
      <c r="BE46">
        <v>0.97</v>
      </c>
      <c r="BF46">
        <v>19.309999999999999</v>
      </c>
      <c r="BG46">
        <v>3.86</v>
      </c>
      <c r="BH46">
        <v>5.45</v>
      </c>
      <c r="BI46">
        <v>57.92</v>
      </c>
      <c r="BJ46">
        <v>33.79</v>
      </c>
      <c r="BK46">
        <v>0.59</v>
      </c>
      <c r="BL46">
        <v>31.15</v>
      </c>
      <c r="BM46">
        <v>13.35</v>
      </c>
    </row>
    <row r="47" spans="1:65">
      <c r="A47" t="s">
        <v>395</v>
      </c>
      <c r="G47" t="s">
        <v>89</v>
      </c>
      <c r="H47" s="115">
        <v>247.15</v>
      </c>
      <c r="I47" s="88">
        <v>43.8</v>
      </c>
      <c r="J47" s="88">
        <v>97.66</v>
      </c>
      <c r="K47" s="88">
        <v>24.139999999999997</v>
      </c>
      <c r="L47" s="88">
        <v>3.17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0.82</v>
      </c>
      <c r="X47">
        <v>0.4</v>
      </c>
      <c r="Y47">
        <v>0.51</v>
      </c>
      <c r="Z47">
        <v>0.98</v>
      </c>
      <c r="AA47">
        <v>0.97</v>
      </c>
      <c r="AB47">
        <v>49.71</v>
      </c>
      <c r="AC47">
        <v>0</v>
      </c>
      <c r="AD47">
        <v>0</v>
      </c>
      <c r="AE47">
        <v>0</v>
      </c>
      <c r="AF47">
        <v>0</v>
      </c>
      <c r="AG47">
        <v>40.54</v>
      </c>
      <c r="AH47">
        <v>0</v>
      </c>
      <c r="AI47">
        <v>38.61</v>
      </c>
      <c r="AJ47">
        <v>0</v>
      </c>
      <c r="AK47">
        <v>49.23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14.48</v>
      </c>
      <c r="AR47">
        <v>0</v>
      </c>
      <c r="AS47">
        <v>14.48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30.89</v>
      </c>
      <c r="AZ47">
        <v>0.57999999999999996</v>
      </c>
      <c r="BA47">
        <v>0.97</v>
      </c>
      <c r="BB47">
        <v>0.97</v>
      </c>
      <c r="BC47">
        <v>3.17</v>
      </c>
      <c r="BD47">
        <v>0.59</v>
      </c>
      <c r="BE47">
        <v>0.97</v>
      </c>
      <c r="BF47">
        <v>19.309999999999999</v>
      </c>
      <c r="BG47">
        <v>3.86</v>
      </c>
      <c r="BH47">
        <v>5.36</v>
      </c>
      <c r="BI47">
        <v>57.92</v>
      </c>
      <c r="BJ47">
        <v>33.79</v>
      </c>
      <c r="BK47">
        <v>0.59</v>
      </c>
      <c r="BL47">
        <v>32.35</v>
      </c>
      <c r="BM47">
        <v>13.87</v>
      </c>
    </row>
    <row r="48" spans="1:65">
      <c r="A48" t="s">
        <v>399</v>
      </c>
      <c r="G48" t="s">
        <v>90</v>
      </c>
      <c r="H48" s="115">
        <v>247.58</v>
      </c>
      <c r="I48" s="88">
        <v>43.980000000000004</v>
      </c>
      <c r="J48" s="88">
        <v>97.66</v>
      </c>
      <c r="K48" s="88">
        <v>24.139999999999997</v>
      </c>
      <c r="L48" s="88">
        <v>3.17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0.82</v>
      </c>
      <c r="X48">
        <v>0.4</v>
      </c>
      <c r="Y48">
        <v>0.51</v>
      </c>
      <c r="Z48">
        <v>0.98</v>
      </c>
      <c r="AA48">
        <v>0.97</v>
      </c>
      <c r="AB48">
        <v>49.71</v>
      </c>
      <c r="AC48">
        <v>0</v>
      </c>
      <c r="AD48">
        <v>0</v>
      </c>
      <c r="AE48">
        <v>0</v>
      </c>
      <c r="AF48">
        <v>0</v>
      </c>
      <c r="AG48">
        <v>40.54</v>
      </c>
      <c r="AH48">
        <v>0</v>
      </c>
      <c r="AI48">
        <v>38.61</v>
      </c>
      <c r="AJ48">
        <v>0</v>
      </c>
      <c r="AK48">
        <v>49.23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14.48</v>
      </c>
      <c r="AR48">
        <v>0</v>
      </c>
      <c r="AS48">
        <v>14.48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30.89</v>
      </c>
      <c r="AZ48">
        <v>0.57999999999999996</v>
      </c>
      <c r="BA48">
        <v>0.97</v>
      </c>
      <c r="BB48">
        <v>0.97</v>
      </c>
      <c r="BC48">
        <v>3.17</v>
      </c>
      <c r="BD48">
        <v>0.59</v>
      </c>
      <c r="BE48">
        <v>0.97</v>
      </c>
      <c r="BF48">
        <v>19.309999999999999</v>
      </c>
      <c r="BG48">
        <v>3.86</v>
      </c>
      <c r="BH48">
        <v>5.36</v>
      </c>
      <c r="BI48">
        <v>57.92</v>
      </c>
      <c r="BJ48">
        <v>33.79</v>
      </c>
      <c r="BK48">
        <v>0.59</v>
      </c>
      <c r="BL48">
        <v>32.78</v>
      </c>
      <c r="BM48">
        <v>14.05</v>
      </c>
    </row>
    <row r="49" spans="1:65">
      <c r="A49" t="s">
        <v>400</v>
      </c>
      <c r="G49" t="s">
        <v>91</v>
      </c>
      <c r="H49" s="115">
        <v>247.95000000000002</v>
      </c>
      <c r="I49" s="88">
        <v>44.129999999999995</v>
      </c>
      <c r="J49" s="88">
        <v>97.66</v>
      </c>
      <c r="K49" s="88">
        <v>24.139999999999997</v>
      </c>
      <c r="L49" s="88">
        <v>3.17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0.82</v>
      </c>
      <c r="X49">
        <v>0.4</v>
      </c>
      <c r="Y49">
        <v>0.51</v>
      </c>
      <c r="Z49">
        <v>0.98</v>
      </c>
      <c r="AA49">
        <v>0.97</v>
      </c>
      <c r="AB49">
        <v>49.71</v>
      </c>
      <c r="AC49">
        <v>0</v>
      </c>
      <c r="AD49">
        <v>0</v>
      </c>
      <c r="AE49">
        <v>0</v>
      </c>
      <c r="AF49">
        <v>0</v>
      </c>
      <c r="AG49">
        <v>40.54</v>
      </c>
      <c r="AH49">
        <v>0</v>
      </c>
      <c r="AI49">
        <v>38.61</v>
      </c>
      <c r="AJ49">
        <v>0</v>
      </c>
      <c r="AK49">
        <v>49.23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14.48</v>
      </c>
      <c r="AR49">
        <v>0</v>
      </c>
      <c r="AS49">
        <v>14.48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30.89</v>
      </c>
      <c r="AZ49">
        <v>0.57999999999999996</v>
      </c>
      <c r="BA49">
        <v>0.97</v>
      </c>
      <c r="BB49">
        <v>0.97</v>
      </c>
      <c r="BC49">
        <v>3.17</v>
      </c>
      <c r="BD49">
        <v>0.59</v>
      </c>
      <c r="BE49">
        <v>0.97</v>
      </c>
      <c r="BF49">
        <v>19.309999999999999</v>
      </c>
      <c r="BG49">
        <v>3.86</v>
      </c>
      <c r="BH49">
        <v>5.36</v>
      </c>
      <c r="BI49">
        <v>57.92</v>
      </c>
      <c r="BJ49">
        <v>33.79</v>
      </c>
      <c r="BK49">
        <v>0.59</v>
      </c>
      <c r="BL49">
        <v>33.15</v>
      </c>
      <c r="BM49">
        <v>14.2</v>
      </c>
    </row>
    <row r="50" spans="1:65">
      <c r="A50" t="s">
        <v>401</v>
      </c>
      <c r="G50" t="s">
        <v>92</v>
      </c>
      <c r="H50" s="115">
        <v>248.60000000000002</v>
      </c>
      <c r="I50" s="88">
        <v>44.41</v>
      </c>
      <c r="J50" s="88">
        <v>97.66</v>
      </c>
      <c r="K50" s="88">
        <v>24.139999999999997</v>
      </c>
      <c r="L50" s="88">
        <v>3.17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0.82</v>
      </c>
      <c r="X50">
        <v>0.4</v>
      </c>
      <c r="Y50">
        <v>0.51</v>
      </c>
      <c r="Z50">
        <v>0.98</v>
      </c>
      <c r="AA50">
        <v>0.97</v>
      </c>
      <c r="AB50">
        <v>49.71</v>
      </c>
      <c r="AC50">
        <v>0</v>
      </c>
      <c r="AD50">
        <v>0</v>
      </c>
      <c r="AE50">
        <v>0</v>
      </c>
      <c r="AF50">
        <v>0</v>
      </c>
      <c r="AG50">
        <v>40.54</v>
      </c>
      <c r="AH50">
        <v>0</v>
      </c>
      <c r="AI50">
        <v>38.61</v>
      </c>
      <c r="AJ50">
        <v>0</v>
      </c>
      <c r="AK50">
        <v>49.23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14.48</v>
      </c>
      <c r="AR50">
        <v>0</v>
      </c>
      <c r="AS50">
        <v>14.48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30.89</v>
      </c>
      <c r="AZ50">
        <v>0.57999999999999996</v>
      </c>
      <c r="BA50">
        <v>0.97</v>
      </c>
      <c r="BB50">
        <v>0.97</v>
      </c>
      <c r="BC50">
        <v>3.17</v>
      </c>
      <c r="BD50">
        <v>0.59</v>
      </c>
      <c r="BE50">
        <v>0.97</v>
      </c>
      <c r="BF50">
        <v>19.309999999999999</v>
      </c>
      <c r="BG50">
        <v>3.86</v>
      </c>
      <c r="BH50">
        <v>5.36</v>
      </c>
      <c r="BI50">
        <v>57.92</v>
      </c>
      <c r="BJ50">
        <v>33.79</v>
      </c>
      <c r="BK50">
        <v>0.59</v>
      </c>
      <c r="BL50">
        <v>33.799999999999997</v>
      </c>
      <c r="BM50">
        <v>14.48</v>
      </c>
    </row>
    <row r="51" spans="1:65">
      <c r="A51" t="s">
        <v>403</v>
      </c>
      <c r="G51" t="s">
        <v>93</v>
      </c>
      <c r="H51" s="115">
        <v>248.9</v>
      </c>
      <c r="I51" s="88">
        <v>44.55</v>
      </c>
      <c r="J51" s="88">
        <v>97.66</v>
      </c>
      <c r="K51" s="88">
        <v>24.139999999999997</v>
      </c>
      <c r="L51" s="88">
        <v>3.17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0.82</v>
      </c>
      <c r="X51">
        <v>0.4</v>
      </c>
      <c r="Y51">
        <v>0.51</v>
      </c>
      <c r="Z51">
        <v>0.98</v>
      </c>
      <c r="AA51">
        <v>0.97</v>
      </c>
      <c r="AB51">
        <v>49.71</v>
      </c>
      <c r="AC51">
        <v>0</v>
      </c>
      <c r="AD51">
        <v>0</v>
      </c>
      <c r="AE51">
        <v>0</v>
      </c>
      <c r="AF51">
        <v>0</v>
      </c>
      <c r="AG51">
        <v>40.54</v>
      </c>
      <c r="AH51">
        <v>0</v>
      </c>
      <c r="AI51">
        <v>38.61</v>
      </c>
      <c r="AJ51">
        <v>0</v>
      </c>
      <c r="AK51">
        <v>49.23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14.48</v>
      </c>
      <c r="AR51">
        <v>0</v>
      </c>
      <c r="AS51">
        <v>14.48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30.89</v>
      </c>
      <c r="AZ51">
        <v>0.57999999999999996</v>
      </c>
      <c r="BA51">
        <v>0.97</v>
      </c>
      <c r="BB51">
        <v>0.97</v>
      </c>
      <c r="BC51">
        <v>3.17</v>
      </c>
      <c r="BD51">
        <v>0.59</v>
      </c>
      <c r="BE51">
        <v>0.97</v>
      </c>
      <c r="BF51">
        <v>19.309999999999999</v>
      </c>
      <c r="BG51">
        <v>3.86</v>
      </c>
      <c r="BH51">
        <v>5.36</v>
      </c>
      <c r="BI51">
        <v>57.92</v>
      </c>
      <c r="BJ51">
        <v>33.79</v>
      </c>
      <c r="BK51">
        <v>0.59</v>
      </c>
      <c r="BL51">
        <v>34.1</v>
      </c>
      <c r="BM51">
        <v>14.62</v>
      </c>
    </row>
    <row r="52" spans="1:65">
      <c r="A52" t="s">
        <v>404</v>
      </c>
      <c r="G52" t="s">
        <v>94</v>
      </c>
      <c r="H52" s="115">
        <v>249.27</v>
      </c>
      <c r="I52" s="88">
        <v>44.7</v>
      </c>
      <c r="J52" s="88">
        <v>97.66</v>
      </c>
      <c r="K52" s="88">
        <v>24.139999999999997</v>
      </c>
      <c r="L52" s="88">
        <v>3.17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0.82</v>
      </c>
      <c r="X52">
        <v>0.4</v>
      </c>
      <c r="Y52">
        <v>0.51</v>
      </c>
      <c r="Z52">
        <v>0.98</v>
      </c>
      <c r="AA52">
        <v>0.97</v>
      </c>
      <c r="AB52">
        <v>49.71</v>
      </c>
      <c r="AC52">
        <v>0</v>
      </c>
      <c r="AD52">
        <v>0</v>
      </c>
      <c r="AE52">
        <v>0</v>
      </c>
      <c r="AF52">
        <v>0</v>
      </c>
      <c r="AG52">
        <v>40.54</v>
      </c>
      <c r="AH52">
        <v>0</v>
      </c>
      <c r="AI52">
        <v>38.61</v>
      </c>
      <c r="AJ52">
        <v>0</v>
      </c>
      <c r="AK52">
        <v>49.23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14.48</v>
      </c>
      <c r="AR52">
        <v>0</v>
      </c>
      <c r="AS52">
        <v>14.48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30.89</v>
      </c>
      <c r="AZ52">
        <v>0.57999999999999996</v>
      </c>
      <c r="BA52">
        <v>0.97</v>
      </c>
      <c r="BB52">
        <v>0.97</v>
      </c>
      <c r="BC52">
        <v>3.17</v>
      </c>
      <c r="BD52">
        <v>0.59</v>
      </c>
      <c r="BE52">
        <v>0.97</v>
      </c>
      <c r="BF52">
        <v>19.309999999999999</v>
      </c>
      <c r="BG52">
        <v>3.86</v>
      </c>
      <c r="BH52">
        <v>5.36</v>
      </c>
      <c r="BI52">
        <v>57.92</v>
      </c>
      <c r="BJ52">
        <v>33.79</v>
      </c>
      <c r="BK52">
        <v>0.59</v>
      </c>
      <c r="BL52">
        <v>34.47</v>
      </c>
      <c r="BM52">
        <v>14.77</v>
      </c>
    </row>
    <row r="53" spans="1:65">
      <c r="G53" t="s">
        <v>95</v>
      </c>
      <c r="H53" s="115">
        <v>249.63</v>
      </c>
      <c r="I53" s="88">
        <v>44.85</v>
      </c>
      <c r="J53" s="88">
        <v>97.66</v>
      </c>
      <c r="K53" s="88">
        <v>24.139999999999997</v>
      </c>
      <c r="L53" s="88">
        <v>3.17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0.82</v>
      </c>
      <c r="X53">
        <v>0.4</v>
      </c>
      <c r="Y53">
        <v>0.51</v>
      </c>
      <c r="Z53">
        <v>0.98</v>
      </c>
      <c r="AA53">
        <v>0.97</v>
      </c>
      <c r="AB53">
        <v>49.71</v>
      </c>
      <c r="AC53">
        <v>0</v>
      </c>
      <c r="AD53">
        <v>0</v>
      </c>
      <c r="AE53">
        <v>0</v>
      </c>
      <c r="AF53">
        <v>0</v>
      </c>
      <c r="AG53">
        <v>40.54</v>
      </c>
      <c r="AH53">
        <v>0</v>
      </c>
      <c r="AI53">
        <v>38.61</v>
      </c>
      <c r="AJ53">
        <v>0</v>
      </c>
      <c r="AK53">
        <v>49.23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14.48</v>
      </c>
      <c r="AR53">
        <v>0</v>
      </c>
      <c r="AS53">
        <v>14.48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30.89</v>
      </c>
      <c r="AZ53">
        <v>0.57999999999999996</v>
      </c>
      <c r="BA53">
        <v>0.97</v>
      </c>
      <c r="BB53">
        <v>0.97</v>
      </c>
      <c r="BC53">
        <v>3.17</v>
      </c>
      <c r="BD53">
        <v>0.59</v>
      </c>
      <c r="BE53">
        <v>0.97</v>
      </c>
      <c r="BF53">
        <v>19.309999999999999</v>
      </c>
      <c r="BG53">
        <v>3.86</v>
      </c>
      <c r="BH53">
        <v>5.36</v>
      </c>
      <c r="BI53">
        <v>57.92</v>
      </c>
      <c r="BJ53">
        <v>33.79</v>
      </c>
      <c r="BK53">
        <v>0.59</v>
      </c>
      <c r="BL53">
        <v>34.83</v>
      </c>
      <c r="BM53">
        <v>14.92</v>
      </c>
    </row>
    <row r="54" spans="1:65">
      <c r="G54" t="s">
        <v>96</v>
      </c>
      <c r="H54" s="115">
        <v>249.56</v>
      </c>
      <c r="I54" s="88">
        <v>44.82</v>
      </c>
      <c r="J54" s="88">
        <v>97.66</v>
      </c>
      <c r="K54" s="88">
        <v>24.139999999999997</v>
      </c>
      <c r="L54" s="88">
        <v>3.17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0.82</v>
      </c>
      <c r="X54">
        <v>0.4</v>
      </c>
      <c r="Y54">
        <v>0.51</v>
      </c>
      <c r="Z54">
        <v>0.98</v>
      </c>
      <c r="AA54">
        <v>0.97</v>
      </c>
      <c r="AB54">
        <v>49.71</v>
      </c>
      <c r="AC54">
        <v>0</v>
      </c>
      <c r="AD54">
        <v>0</v>
      </c>
      <c r="AE54">
        <v>0</v>
      </c>
      <c r="AF54">
        <v>0</v>
      </c>
      <c r="AG54">
        <v>40.54</v>
      </c>
      <c r="AH54">
        <v>0</v>
      </c>
      <c r="AI54">
        <v>38.61</v>
      </c>
      <c r="AJ54">
        <v>0</v>
      </c>
      <c r="AK54">
        <v>49.23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14.48</v>
      </c>
      <c r="AR54">
        <v>0</v>
      </c>
      <c r="AS54">
        <v>14.48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30.89</v>
      </c>
      <c r="AZ54">
        <v>0.57999999999999996</v>
      </c>
      <c r="BA54">
        <v>0.97</v>
      </c>
      <c r="BB54">
        <v>0.97</v>
      </c>
      <c r="BC54">
        <v>3.17</v>
      </c>
      <c r="BD54">
        <v>0.59</v>
      </c>
      <c r="BE54">
        <v>0.97</v>
      </c>
      <c r="BF54">
        <v>19.309999999999999</v>
      </c>
      <c r="BG54">
        <v>3.86</v>
      </c>
      <c r="BH54">
        <v>5.36</v>
      </c>
      <c r="BI54">
        <v>57.92</v>
      </c>
      <c r="BJ54">
        <v>33.79</v>
      </c>
      <c r="BK54">
        <v>0.59</v>
      </c>
      <c r="BL54">
        <v>34.76</v>
      </c>
      <c r="BM54">
        <v>14.89</v>
      </c>
    </row>
    <row r="55" spans="1:65">
      <c r="G55" t="s">
        <v>97</v>
      </c>
      <c r="H55" s="115">
        <v>420.50000000000011</v>
      </c>
      <c r="I55" s="88">
        <v>44.86</v>
      </c>
      <c r="J55" s="88">
        <v>97.56</v>
      </c>
      <c r="K55" s="88">
        <v>24.139999999999997</v>
      </c>
      <c r="L55" s="88">
        <v>3.17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0.82</v>
      </c>
      <c r="X55">
        <v>0.4</v>
      </c>
      <c r="Y55">
        <v>0.51</v>
      </c>
      <c r="Z55">
        <v>0.98</v>
      </c>
      <c r="AA55">
        <v>0.97</v>
      </c>
      <c r="AB55">
        <v>49.71</v>
      </c>
      <c r="AC55">
        <v>0</v>
      </c>
      <c r="AD55">
        <v>0</v>
      </c>
      <c r="AE55">
        <v>170.86</v>
      </c>
      <c r="AF55">
        <v>0</v>
      </c>
      <c r="AG55">
        <v>40.54</v>
      </c>
      <c r="AH55">
        <v>0</v>
      </c>
      <c r="AI55">
        <v>38.61</v>
      </c>
      <c r="AJ55">
        <v>0</v>
      </c>
      <c r="AK55">
        <v>49.23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14.48</v>
      </c>
      <c r="AR55">
        <v>0</v>
      </c>
      <c r="AS55">
        <v>14.48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30.89</v>
      </c>
      <c r="AZ55">
        <v>0.57999999999999996</v>
      </c>
      <c r="BA55">
        <v>0.97</v>
      </c>
      <c r="BB55">
        <v>0.97</v>
      </c>
      <c r="BC55">
        <v>3.17</v>
      </c>
      <c r="BD55">
        <v>0.59</v>
      </c>
      <c r="BE55">
        <v>0.97</v>
      </c>
      <c r="BF55">
        <v>19.309999999999999</v>
      </c>
      <c r="BG55">
        <v>3.86</v>
      </c>
      <c r="BH55">
        <v>5.26</v>
      </c>
      <c r="BI55">
        <v>57.92</v>
      </c>
      <c r="BJ55">
        <v>33.79</v>
      </c>
      <c r="BK55">
        <v>0.59</v>
      </c>
      <c r="BL55">
        <v>34.840000000000003</v>
      </c>
      <c r="BM55">
        <v>14.93</v>
      </c>
    </row>
    <row r="56" spans="1:65">
      <c r="G56" t="s">
        <v>98</v>
      </c>
      <c r="H56" s="115">
        <v>420.32000000000005</v>
      </c>
      <c r="I56" s="88">
        <v>44.79</v>
      </c>
      <c r="J56" s="88">
        <v>97.56</v>
      </c>
      <c r="K56" s="88">
        <v>24.139999999999997</v>
      </c>
      <c r="L56" s="88">
        <v>3.17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0.82</v>
      </c>
      <c r="X56">
        <v>0.4</v>
      </c>
      <c r="Y56">
        <v>0.51</v>
      </c>
      <c r="Z56">
        <v>0.98</v>
      </c>
      <c r="AA56">
        <v>0.97</v>
      </c>
      <c r="AB56">
        <v>49.71</v>
      </c>
      <c r="AC56">
        <v>0</v>
      </c>
      <c r="AD56">
        <v>0</v>
      </c>
      <c r="AE56">
        <v>170.86</v>
      </c>
      <c r="AF56">
        <v>0</v>
      </c>
      <c r="AG56">
        <v>40.54</v>
      </c>
      <c r="AH56">
        <v>0</v>
      </c>
      <c r="AI56">
        <v>38.61</v>
      </c>
      <c r="AJ56">
        <v>0</v>
      </c>
      <c r="AK56">
        <v>49.23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14.48</v>
      </c>
      <c r="AR56">
        <v>0</v>
      </c>
      <c r="AS56">
        <v>14.48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30.89</v>
      </c>
      <c r="AZ56">
        <v>0.57999999999999996</v>
      </c>
      <c r="BA56">
        <v>0.97</v>
      </c>
      <c r="BB56">
        <v>0.97</v>
      </c>
      <c r="BC56">
        <v>3.17</v>
      </c>
      <c r="BD56">
        <v>0.59</v>
      </c>
      <c r="BE56">
        <v>0.97</v>
      </c>
      <c r="BF56">
        <v>19.309999999999999</v>
      </c>
      <c r="BG56">
        <v>3.86</v>
      </c>
      <c r="BH56">
        <v>5.26</v>
      </c>
      <c r="BI56">
        <v>57.92</v>
      </c>
      <c r="BJ56">
        <v>33.79</v>
      </c>
      <c r="BK56">
        <v>0.59</v>
      </c>
      <c r="BL56">
        <v>34.659999999999997</v>
      </c>
      <c r="BM56">
        <v>14.86</v>
      </c>
    </row>
    <row r="57" spans="1:65">
      <c r="G57" t="s">
        <v>99</v>
      </c>
      <c r="H57" s="115">
        <v>420.03000000000009</v>
      </c>
      <c r="I57" s="88">
        <v>44.66</v>
      </c>
      <c r="J57" s="88">
        <v>97.56</v>
      </c>
      <c r="K57" s="88">
        <v>24.139999999999997</v>
      </c>
      <c r="L57" s="88">
        <v>3.17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0.82</v>
      </c>
      <c r="X57">
        <v>0.4</v>
      </c>
      <c r="Y57">
        <v>0.51</v>
      </c>
      <c r="Z57">
        <v>0.98</v>
      </c>
      <c r="AA57">
        <v>0.97</v>
      </c>
      <c r="AB57">
        <v>49.71</v>
      </c>
      <c r="AC57">
        <v>0</v>
      </c>
      <c r="AD57">
        <v>0</v>
      </c>
      <c r="AE57">
        <v>170.86</v>
      </c>
      <c r="AF57">
        <v>0</v>
      </c>
      <c r="AG57">
        <v>40.54</v>
      </c>
      <c r="AH57">
        <v>0</v>
      </c>
      <c r="AI57">
        <v>38.61</v>
      </c>
      <c r="AJ57">
        <v>0</v>
      </c>
      <c r="AK57">
        <v>49.23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14.48</v>
      </c>
      <c r="AR57">
        <v>0</v>
      </c>
      <c r="AS57">
        <v>14.48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30.89</v>
      </c>
      <c r="AZ57">
        <v>0.57999999999999996</v>
      </c>
      <c r="BA57">
        <v>0.97</v>
      </c>
      <c r="BB57">
        <v>0.97</v>
      </c>
      <c r="BC57">
        <v>3.17</v>
      </c>
      <c r="BD57">
        <v>0.59</v>
      </c>
      <c r="BE57">
        <v>0.97</v>
      </c>
      <c r="BF57">
        <v>19.309999999999999</v>
      </c>
      <c r="BG57">
        <v>3.86</v>
      </c>
      <c r="BH57">
        <v>5.26</v>
      </c>
      <c r="BI57">
        <v>57.92</v>
      </c>
      <c r="BJ57">
        <v>33.79</v>
      </c>
      <c r="BK57">
        <v>0.59</v>
      </c>
      <c r="BL57">
        <v>34.369999999999997</v>
      </c>
      <c r="BM57">
        <v>14.73</v>
      </c>
    </row>
    <row r="58" spans="1:65">
      <c r="G58" t="s">
        <v>100</v>
      </c>
      <c r="H58" s="115">
        <v>419.67000000000007</v>
      </c>
      <c r="I58" s="88">
        <v>44.51</v>
      </c>
      <c r="J58" s="88">
        <v>97.56</v>
      </c>
      <c r="K58" s="88">
        <v>24.139999999999997</v>
      </c>
      <c r="L58" s="88">
        <v>3.17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0.82</v>
      </c>
      <c r="X58">
        <v>0.4</v>
      </c>
      <c r="Y58">
        <v>0.51</v>
      </c>
      <c r="Z58">
        <v>0.98</v>
      </c>
      <c r="AA58">
        <v>0.97</v>
      </c>
      <c r="AB58">
        <v>49.71</v>
      </c>
      <c r="AC58">
        <v>0</v>
      </c>
      <c r="AD58">
        <v>0</v>
      </c>
      <c r="AE58">
        <v>170.86</v>
      </c>
      <c r="AF58">
        <v>0</v>
      </c>
      <c r="AG58">
        <v>40.54</v>
      </c>
      <c r="AH58">
        <v>0</v>
      </c>
      <c r="AI58">
        <v>38.61</v>
      </c>
      <c r="AJ58">
        <v>0</v>
      </c>
      <c r="AK58">
        <v>49.23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14.48</v>
      </c>
      <c r="AR58">
        <v>0</v>
      </c>
      <c r="AS58">
        <v>14.48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30.89</v>
      </c>
      <c r="AZ58">
        <v>0.57999999999999996</v>
      </c>
      <c r="BA58">
        <v>0.97</v>
      </c>
      <c r="BB58">
        <v>0.97</v>
      </c>
      <c r="BC58">
        <v>3.17</v>
      </c>
      <c r="BD58">
        <v>0.59</v>
      </c>
      <c r="BE58">
        <v>0.97</v>
      </c>
      <c r="BF58">
        <v>19.309999999999999</v>
      </c>
      <c r="BG58">
        <v>3.86</v>
      </c>
      <c r="BH58">
        <v>5.26</v>
      </c>
      <c r="BI58">
        <v>57.92</v>
      </c>
      <c r="BJ58">
        <v>33.79</v>
      </c>
      <c r="BK58">
        <v>0.59</v>
      </c>
      <c r="BL58">
        <v>34.01</v>
      </c>
      <c r="BM58">
        <v>14.58</v>
      </c>
    </row>
    <row r="59" spans="1:65">
      <c r="G59" t="s">
        <v>101</v>
      </c>
      <c r="H59" s="115">
        <v>487.16000000000008</v>
      </c>
      <c r="I59" s="88">
        <v>107.08</v>
      </c>
      <c r="J59" s="88">
        <v>97.47</v>
      </c>
      <c r="K59" s="88">
        <v>24.139999999999997</v>
      </c>
      <c r="L59" s="88">
        <v>3.17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0.82</v>
      </c>
      <c r="X59">
        <v>0.4</v>
      </c>
      <c r="Y59">
        <v>0.51</v>
      </c>
      <c r="Z59">
        <v>0.98</v>
      </c>
      <c r="AA59">
        <v>0.97</v>
      </c>
      <c r="AB59">
        <v>49.71</v>
      </c>
      <c r="AC59">
        <v>0</v>
      </c>
      <c r="AD59">
        <v>0</v>
      </c>
      <c r="AE59">
        <v>170.86</v>
      </c>
      <c r="AF59">
        <v>0</v>
      </c>
      <c r="AG59">
        <v>40.54</v>
      </c>
      <c r="AH59">
        <v>0</v>
      </c>
      <c r="AI59">
        <v>38.61</v>
      </c>
      <c r="AJ59">
        <v>67.86</v>
      </c>
      <c r="AK59">
        <v>49.23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14.48</v>
      </c>
      <c r="AR59">
        <v>0</v>
      </c>
      <c r="AS59">
        <v>14.48</v>
      </c>
      <c r="AT59">
        <v>0</v>
      </c>
      <c r="AU59">
        <v>0</v>
      </c>
      <c r="AV59">
        <v>62.74</v>
      </c>
      <c r="AW59">
        <v>0</v>
      </c>
      <c r="AX59">
        <v>0</v>
      </c>
      <c r="AY59">
        <v>30.89</v>
      </c>
      <c r="AZ59">
        <v>0.57999999999999996</v>
      </c>
      <c r="BA59">
        <v>0.97</v>
      </c>
      <c r="BB59">
        <v>0.97</v>
      </c>
      <c r="BC59">
        <v>3.17</v>
      </c>
      <c r="BD59">
        <v>0.59</v>
      </c>
      <c r="BE59">
        <v>0.97</v>
      </c>
      <c r="BF59">
        <v>19.309999999999999</v>
      </c>
      <c r="BG59">
        <v>3.86</v>
      </c>
      <c r="BH59">
        <v>5.17</v>
      </c>
      <c r="BI59">
        <v>57.92</v>
      </c>
      <c r="BJ59">
        <v>33.79</v>
      </c>
      <c r="BK59">
        <v>0.59</v>
      </c>
      <c r="BL59">
        <v>33.64</v>
      </c>
      <c r="BM59">
        <v>14.41</v>
      </c>
    </row>
    <row r="60" spans="1:65">
      <c r="G60" t="s">
        <v>102</v>
      </c>
      <c r="H60" s="115">
        <v>486.82000000000011</v>
      </c>
      <c r="I60" s="88">
        <v>106.94</v>
      </c>
      <c r="J60" s="88">
        <v>97.47</v>
      </c>
      <c r="K60" s="88">
        <v>24.139999999999997</v>
      </c>
      <c r="L60" s="88">
        <v>3.17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0.82</v>
      </c>
      <c r="X60">
        <v>0.4</v>
      </c>
      <c r="Y60">
        <v>0.51</v>
      </c>
      <c r="Z60">
        <v>0.98</v>
      </c>
      <c r="AA60">
        <v>0.97</v>
      </c>
      <c r="AB60">
        <v>49.71</v>
      </c>
      <c r="AC60">
        <v>0</v>
      </c>
      <c r="AD60">
        <v>0</v>
      </c>
      <c r="AE60">
        <v>170.86</v>
      </c>
      <c r="AF60">
        <v>0</v>
      </c>
      <c r="AG60">
        <v>40.54</v>
      </c>
      <c r="AH60">
        <v>0</v>
      </c>
      <c r="AI60">
        <v>38.61</v>
      </c>
      <c r="AJ60">
        <v>67.86</v>
      </c>
      <c r="AK60">
        <v>49.23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14.48</v>
      </c>
      <c r="AR60">
        <v>0</v>
      </c>
      <c r="AS60">
        <v>14.48</v>
      </c>
      <c r="AT60">
        <v>0</v>
      </c>
      <c r="AU60">
        <v>0</v>
      </c>
      <c r="AV60">
        <v>62.74</v>
      </c>
      <c r="AW60">
        <v>0</v>
      </c>
      <c r="AX60">
        <v>0</v>
      </c>
      <c r="AY60">
        <v>30.89</v>
      </c>
      <c r="AZ60">
        <v>0.57999999999999996</v>
      </c>
      <c r="BA60">
        <v>0.97</v>
      </c>
      <c r="BB60">
        <v>0.97</v>
      </c>
      <c r="BC60">
        <v>3.17</v>
      </c>
      <c r="BD60">
        <v>0.59</v>
      </c>
      <c r="BE60">
        <v>0.97</v>
      </c>
      <c r="BF60">
        <v>19.309999999999999</v>
      </c>
      <c r="BG60">
        <v>3.86</v>
      </c>
      <c r="BH60">
        <v>5.17</v>
      </c>
      <c r="BI60">
        <v>57.92</v>
      </c>
      <c r="BJ60">
        <v>33.79</v>
      </c>
      <c r="BK60">
        <v>0.59</v>
      </c>
      <c r="BL60">
        <v>33.299999999999997</v>
      </c>
      <c r="BM60">
        <v>14.27</v>
      </c>
    </row>
    <row r="61" spans="1:65">
      <c r="G61" t="s">
        <v>103</v>
      </c>
      <c r="H61" s="115">
        <v>485.50000000000011</v>
      </c>
      <c r="I61" s="88">
        <v>106.37</v>
      </c>
      <c r="J61" s="88">
        <v>97.47</v>
      </c>
      <c r="K61" s="88">
        <v>24.139999999999997</v>
      </c>
      <c r="L61" s="88">
        <v>3.17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0.82</v>
      </c>
      <c r="X61">
        <v>0.4</v>
      </c>
      <c r="Y61">
        <v>0.51</v>
      </c>
      <c r="Z61">
        <v>0.98</v>
      </c>
      <c r="AA61">
        <v>0.97</v>
      </c>
      <c r="AB61">
        <v>49.71</v>
      </c>
      <c r="AC61">
        <v>0</v>
      </c>
      <c r="AD61">
        <v>0</v>
      </c>
      <c r="AE61">
        <v>170.86</v>
      </c>
      <c r="AF61">
        <v>0</v>
      </c>
      <c r="AG61">
        <v>40.54</v>
      </c>
      <c r="AH61">
        <v>0</v>
      </c>
      <c r="AI61">
        <v>38.61</v>
      </c>
      <c r="AJ61">
        <v>67.86</v>
      </c>
      <c r="AK61">
        <v>49.23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14.48</v>
      </c>
      <c r="AR61">
        <v>0</v>
      </c>
      <c r="AS61">
        <v>14.48</v>
      </c>
      <c r="AT61">
        <v>0</v>
      </c>
      <c r="AU61">
        <v>0</v>
      </c>
      <c r="AV61">
        <v>62.74</v>
      </c>
      <c r="AW61">
        <v>0</v>
      </c>
      <c r="AX61">
        <v>0</v>
      </c>
      <c r="AY61">
        <v>30.89</v>
      </c>
      <c r="AZ61">
        <v>0.57999999999999996</v>
      </c>
      <c r="BA61">
        <v>0.97</v>
      </c>
      <c r="BB61">
        <v>0.97</v>
      </c>
      <c r="BC61">
        <v>3.17</v>
      </c>
      <c r="BD61">
        <v>0.59</v>
      </c>
      <c r="BE61">
        <v>0.97</v>
      </c>
      <c r="BF61">
        <v>19.309999999999999</v>
      </c>
      <c r="BG61">
        <v>3.86</v>
      </c>
      <c r="BH61">
        <v>5.17</v>
      </c>
      <c r="BI61">
        <v>57.92</v>
      </c>
      <c r="BJ61">
        <v>33.79</v>
      </c>
      <c r="BK61">
        <v>0.59</v>
      </c>
      <c r="BL61">
        <v>31.98</v>
      </c>
      <c r="BM61">
        <v>13.7</v>
      </c>
    </row>
    <row r="62" spans="1:65">
      <c r="G62" t="s">
        <v>104</v>
      </c>
      <c r="H62" s="115">
        <v>484.0800000000001</v>
      </c>
      <c r="I62" s="88">
        <v>105.77</v>
      </c>
      <c r="J62" s="88">
        <v>97.47</v>
      </c>
      <c r="K62" s="88">
        <v>24.139999999999997</v>
      </c>
      <c r="L62" s="88">
        <v>3.17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0.82</v>
      </c>
      <c r="X62">
        <v>0.4</v>
      </c>
      <c r="Y62">
        <v>0.51</v>
      </c>
      <c r="Z62">
        <v>0.98</v>
      </c>
      <c r="AA62">
        <v>0.97</v>
      </c>
      <c r="AB62">
        <v>49.71</v>
      </c>
      <c r="AC62">
        <v>0</v>
      </c>
      <c r="AD62">
        <v>0</v>
      </c>
      <c r="AE62">
        <v>170.86</v>
      </c>
      <c r="AF62">
        <v>0</v>
      </c>
      <c r="AG62">
        <v>40.54</v>
      </c>
      <c r="AH62">
        <v>0</v>
      </c>
      <c r="AI62">
        <v>38.61</v>
      </c>
      <c r="AJ62">
        <v>67.86</v>
      </c>
      <c r="AK62">
        <v>49.23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14.48</v>
      </c>
      <c r="AR62">
        <v>0</v>
      </c>
      <c r="AS62">
        <v>14.48</v>
      </c>
      <c r="AT62">
        <v>0</v>
      </c>
      <c r="AU62">
        <v>0</v>
      </c>
      <c r="AV62">
        <v>62.74</v>
      </c>
      <c r="AW62">
        <v>0</v>
      </c>
      <c r="AX62">
        <v>0</v>
      </c>
      <c r="AY62">
        <v>30.89</v>
      </c>
      <c r="AZ62">
        <v>0.57999999999999996</v>
      </c>
      <c r="BA62">
        <v>0.97</v>
      </c>
      <c r="BB62">
        <v>0.97</v>
      </c>
      <c r="BC62">
        <v>3.17</v>
      </c>
      <c r="BD62">
        <v>0.59</v>
      </c>
      <c r="BE62">
        <v>0.97</v>
      </c>
      <c r="BF62">
        <v>19.309999999999999</v>
      </c>
      <c r="BG62">
        <v>3.86</v>
      </c>
      <c r="BH62">
        <v>5.17</v>
      </c>
      <c r="BI62">
        <v>57.92</v>
      </c>
      <c r="BJ62">
        <v>33.79</v>
      </c>
      <c r="BK62">
        <v>0.59</v>
      </c>
      <c r="BL62">
        <v>30.56</v>
      </c>
      <c r="BM62">
        <v>13.1</v>
      </c>
    </row>
    <row r="63" spans="1:65">
      <c r="G63" t="s">
        <v>105</v>
      </c>
      <c r="H63" s="115">
        <v>483.13000000000005</v>
      </c>
      <c r="I63" s="88">
        <v>119.84</v>
      </c>
      <c r="J63" s="88">
        <v>97.56</v>
      </c>
      <c r="K63" s="88">
        <v>24.139999999999997</v>
      </c>
      <c r="L63" s="88">
        <v>3.17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0.82</v>
      </c>
      <c r="X63">
        <v>0.4</v>
      </c>
      <c r="Y63">
        <v>0.51</v>
      </c>
      <c r="Z63">
        <v>0.98</v>
      </c>
      <c r="AA63">
        <v>0.97</v>
      </c>
      <c r="AB63">
        <v>49.71</v>
      </c>
      <c r="AC63">
        <v>0</v>
      </c>
      <c r="AD63">
        <v>0</v>
      </c>
      <c r="AE63">
        <v>170.86</v>
      </c>
      <c r="AF63">
        <v>0</v>
      </c>
      <c r="AG63">
        <v>40.54</v>
      </c>
      <c r="AH63">
        <v>0</v>
      </c>
      <c r="AI63">
        <v>76.260000000000005</v>
      </c>
      <c r="AJ63">
        <v>67.86</v>
      </c>
      <c r="AK63">
        <v>11.58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14.48</v>
      </c>
      <c r="AR63">
        <v>0</v>
      </c>
      <c r="AS63">
        <v>14.48</v>
      </c>
      <c r="AT63">
        <v>0</v>
      </c>
      <c r="AU63">
        <v>0</v>
      </c>
      <c r="AV63">
        <v>62.74</v>
      </c>
      <c r="AW63">
        <v>14.48</v>
      </c>
      <c r="AX63">
        <v>0</v>
      </c>
      <c r="AY63">
        <v>30.89</v>
      </c>
      <c r="AZ63">
        <v>0.57999999999999996</v>
      </c>
      <c r="BA63">
        <v>0.97</v>
      </c>
      <c r="BB63">
        <v>0.97</v>
      </c>
      <c r="BC63">
        <v>3.17</v>
      </c>
      <c r="BD63">
        <v>0.59</v>
      </c>
      <c r="BE63">
        <v>0.97</v>
      </c>
      <c r="BF63">
        <v>19.309999999999999</v>
      </c>
      <c r="BG63">
        <v>3.86</v>
      </c>
      <c r="BH63">
        <v>5.26</v>
      </c>
      <c r="BI63">
        <v>57.92</v>
      </c>
      <c r="BJ63">
        <v>33.79</v>
      </c>
      <c r="BK63">
        <v>0.59</v>
      </c>
      <c r="BL63">
        <v>29.61</v>
      </c>
      <c r="BM63">
        <v>12.69</v>
      </c>
    </row>
    <row r="64" spans="1:65">
      <c r="G64" t="s">
        <v>106</v>
      </c>
      <c r="H64" s="115">
        <v>481.25000000000006</v>
      </c>
      <c r="I64" s="88">
        <v>119.04</v>
      </c>
      <c r="J64" s="88">
        <v>97.56</v>
      </c>
      <c r="K64" s="88">
        <v>24.139999999999997</v>
      </c>
      <c r="L64" s="88">
        <v>3.17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0.82</v>
      </c>
      <c r="X64">
        <v>0.4</v>
      </c>
      <c r="Y64">
        <v>0.51</v>
      </c>
      <c r="Z64">
        <v>0.98</v>
      </c>
      <c r="AA64">
        <v>0.97</v>
      </c>
      <c r="AB64">
        <v>49.71</v>
      </c>
      <c r="AC64">
        <v>0</v>
      </c>
      <c r="AD64">
        <v>0</v>
      </c>
      <c r="AE64">
        <v>170.86</v>
      </c>
      <c r="AF64">
        <v>0</v>
      </c>
      <c r="AG64">
        <v>40.54</v>
      </c>
      <c r="AH64">
        <v>0</v>
      </c>
      <c r="AI64">
        <v>76.260000000000005</v>
      </c>
      <c r="AJ64">
        <v>67.86</v>
      </c>
      <c r="AK64">
        <v>11.58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14.48</v>
      </c>
      <c r="AR64">
        <v>0</v>
      </c>
      <c r="AS64">
        <v>14.48</v>
      </c>
      <c r="AT64">
        <v>0</v>
      </c>
      <c r="AU64">
        <v>0</v>
      </c>
      <c r="AV64">
        <v>62.74</v>
      </c>
      <c r="AW64">
        <v>14.48</v>
      </c>
      <c r="AX64">
        <v>0</v>
      </c>
      <c r="AY64">
        <v>30.89</v>
      </c>
      <c r="AZ64">
        <v>0.57999999999999996</v>
      </c>
      <c r="BA64">
        <v>0.97</v>
      </c>
      <c r="BB64">
        <v>0.97</v>
      </c>
      <c r="BC64">
        <v>3.17</v>
      </c>
      <c r="BD64">
        <v>0.59</v>
      </c>
      <c r="BE64">
        <v>0.97</v>
      </c>
      <c r="BF64">
        <v>19.309999999999999</v>
      </c>
      <c r="BG64">
        <v>3.86</v>
      </c>
      <c r="BH64">
        <v>5.26</v>
      </c>
      <c r="BI64">
        <v>57.92</v>
      </c>
      <c r="BJ64">
        <v>33.79</v>
      </c>
      <c r="BK64">
        <v>0.59</v>
      </c>
      <c r="BL64">
        <v>27.73</v>
      </c>
      <c r="BM64">
        <v>11.89</v>
      </c>
    </row>
    <row r="65" spans="7:65">
      <c r="G65" t="s">
        <v>107</v>
      </c>
      <c r="H65" s="115">
        <v>480.62000000000006</v>
      </c>
      <c r="I65" s="88">
        <v>118.76</v>
      </c>
      <c r="J65" s="88">
        <v>97.56</v>
      </c>
      <c r="K65" s="88">
        <v>24.139999999999997</v>
      </c>
      <c r="L65" s="88">
        <v>3.17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0.82</v>
      </c>
      <c r="X65">
        <v>0.4</v>
      </c>
      <c r="Y65">
        <v>0.51</v>
      </c>
      <c r="Z65">
        <v>0.98</v>
      </c>
      <c r="AA65">
        <v>0.97</v>
      </c>
      <c r="AB65">
        <v>49.71</v>
      </c>
      <c r="AC65">
        <v>0</v>
      </c>
      <c r="AD65">
        <v>0</v>
      </c>
      <c r="AE65">
        <v>170.86</v>
      </c>
      <c r="AF65">
        <v>0</v>
      </c>
      <c r="AG65">
        <v>40.54</v>
      </c>
      <c r="AH65">
        <v>0</v>
      </c>
      <c r="AI65">
        <v>76.260000000000005</v>
      </c>
      <c r="AJ65">
        <v>67.86</v>
      </c>
      <c r="AK65">
        <v>11.58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14.48</v>
      </c>
      <c r="AR65">
        <v>0</v>
      </c>
      <c r="AS65">
        <v>14.48</v>
      </c>
      <c r="AT65">
        <v>0</v>
      </c>
      <c r="AU65">
        <v>0</v>
      </c>
      <c r="AV65">
        <v>62.74</v>
      </c>
      <c r="AW65">
        <v>14.48</v>
      </c>
      <c r="AX65">
        <v>0</v>
      </c>
      <c r="AY65">
        <v>30.89</v>
      </c>
      <c r="AZ65">
        <v>0.57999999999999996</v>
      </c>
      <c r="BA65">
        <v>0.97</v>
      </c>
      <c r="BB65">
        <v>0.97</v>
      </c>
      <c r="BC65">
        <v>3.17</v>
      </c>
      <c r="BD65">
        <v>0.59</v>
      </c>
      <c r="BE65">
        <v>0.97</v>
      </c>
      <c r="BF65">
        <v>19.309999999999999</v>
      </c>
      <c r="BG65">
        <v>3.86</v>
      </c>
      <c r="BH65">
        <v>5.26</v>
      </c>
      <c r="BI65">
        <v>57.92</v>
      </c>
      <c r="BJ65">
        <v>33.79</v>
      </c>
      <c r="BK65">
        <v>0.59</v>
      </c>
      <c r="BL65">
        <v>27.1</v>
      </c>
      <c r="BM65">
        <v>11.61</v>
      </c>
    </row>
    <row r="66" spans="7:65">
      <c r="G66" t="s">
        <v>108</v>
      </c>
      <c r="H66" s="115">
        <v>479.28000000000003</v>
      </c>
      <c r="I66" s="88">
        <v>118.19</v>
      </c>
      <c r="J66" s="88">
        <v>97.56</v>
      </c>
      <c r="K66" s="88">
        <v>24.139999999999997</v>
      </c>
      <c r="L66" s="88">
        <v>3.17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0.82</v>
      </c>
      <c r="X66">
        <v>0.4</v>
      </c>
      <c r="Y66">
        <v>0.51</v>
      </c>
      <c r="Z66">
        <v>0.98</v>
      </c>
      <c r="AA66">
        <v>0.97</v>
      </c>
      <c r="AB66">
        <v>49.71</v>
      </c>
      <c r="AC66">
        <v>0</v>
      </c>
      <c r="AD66">
        <v>0</v>
      </c>
      <c r="AE66">
        <v>170.86</v>
      </c>
      <c r="AF66">
        <v>0</v>
      </c>
      <c r="AG66">
        <v>40.54</v>
      </c>
      <c r="AH66">
        <v>0</v>
      </c>
      <c r="AI66">
        <v>76.260000000000005</v>
      </c>
      <c r="AJ66">
        <v>67.86</v>
      </c>
      <c r="AK66">
        <v>11.58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14.48</v>
      </c>
      <c r="AR66">
        <v>0</v>
      </c>
      <c r="AS66">
        <v>14.48</v>
      </c>
      <c r="AT66">
        <v>0</v>
      </c>
      <c r="AU66">
        <v>0</v>
      </c>
      <c r="AV66">
        <v>62.74</v>
      </c>
      <c r="AW66">
        <v>14.48</v>
      </c>
      <c r="AX66">
        <v>0</v>
      </c>
      <c r="AY66">
        <v>30.89</v>
      </c>
      <c r="AZ66">
        <v>0.57999999999999996</v>
      </c>
      <c r="BA66">
        <v>0.97</v>
      </c>
      <c r="BB66">
        <v>0.97</v>
      </c>
      <c r="BC66">
        <v>3.17</v>
      </c>
      <c r="BD66">
        <v>0.59</v>
      </c>
      <c r="BE66">
        <v>0.97</v>
      </c>
      <c r="BF66">
        <v>19.309999999999999</v>
      </c>
      <c r="BG66">
        <v>3.86</v>
      </c>
      <c r="BH66">
        <v>5.26</v>
      </c>
      <c r="BI66">
        <v>57.92</v>
      </c>
      <c r="BJ66">
        <v>33.79</v>
      </c>
      <c r="BK66">
        <v>0.59</v>
      </c>
      <c r="BL66">
        <v>25.76</v>
      </c>
      <c r="BM66">
        <v>11.04</v>
      </c>
    </row>
    <row r="67" spans="7:65">
      <c r="G67" t="s">
        <v>109</v>
      </c>
      <c r="H67" s="115">
        <v>602.59000000000015</v>
      </c>
      <c r="I67" s="88">
        <v>128.84</v>
      </c>
      <c r="J67" s="88">
        <v>97.66</v>
      </c>
      <c r="K67" s="88">
        <v>24.139999999999997</v>
      </c>
      <c r="L67" s="88">
        <v>3.17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0.82</v>
      </c>
      <c r="X67">
        <v>0.4</v>
      </c>
      <c r="Y67">
        <v>0.51</v>
      </c>
      <c r="Z67">
        <v>0.98</v>
      </c>
      <c r="AA67">
        <v>0.97</v>
      </c>
      <c r="AB67">
        <v>49.71</v>
      </c>
      <c r="AC67">
        <v>125.49</v>
      </c>
      <c r="AD67">
        <v>0</v>
      </c>
      <c r="AE67">
        <v>170.86</v>
      </c>
      <c r="AF67">
        <v>0</v>
      </c>
      <c r="AG67">
        <v>40.54</v>
      </c>
      <c r="AH67">
        <v>0</v>
      </c>
      <c r="AI67">
        <v>76.260000000000005</v>
      </c>
      <c r="AJ67">
        <v>67.86</v>
      </c>
      <c r="AK67">
        <v>11.58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14.48</v>
      </c>
      <c r="AR67">
        <v>0</v>
      </c>
      <c r="AS67">
        <v>14.48</v>
      </c>
      <c r="AT67">
        <v>0</v>
      </c>
      <c r="AU67">
        <v>0</v>
      </c>
      <c r="AV67">
        <v>74.33</v>
      </c>
      <c r="AW67">
        <v>14.48</v>
      </c>
      <c r="AX67">
        <v>0</v>
      </c>
      <c r="AY67">
        <v>30.89</v>
      </c>
      <c r="AZ67">
        <v>0.57999999999999996</v>
      </c>
      <c r="BA67">
        <v>0.97</v>
      </c>
      <c r="BB67">
        <v>0.97</v>
      </c>
      <c r="BC67">
        <v>3.17</v>
      </c>
      <c r="BD67">
        <v>0.59</v>
      </c>
      <c r="BE67">
        <v>0.97</v>
      </c>
      <c r="BF67">
        <v>19.309999999999999</v>
      </c>
      <c r="BG67">
        <v>3.86</v>
      </c>
      <c r="BH67">
        <v>5.36</v>
      </c>
      <c r="BI67">
        <v>57.92</v>
      </c>
      <c r="BJ67">
        <v>33.79</v>
      </c>
      <c r="BK67">
        <v>0.59</v>
      </c>
      <c r="BL67">
        <v>23.58</v>
      </c>
      <c r="BM67">
        <v>10.1</v>
      </c>
    </row>
    <row r="68" spans="7:65">
      <c r="G68" t="s">
        <v>110</v>
      </c>
      <c r="H68" s="115">
        <v>600.5200000000001</v>
      </c>
      <c r="I68" s="88">
        <v>127.96</v>
      </c>
      <c r="J68" s="88">
        <v>97.66</v>
      </c>
      <c r="K68" s="88">
        <v>24.139999999999997</v>
      </c>
      <c r="L68" s="88">
        <v>3.17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0.82</v>
      </c>
      <c r="X68">
        <v>0.4</v>
      </c>
      <c r="Y68">
        <v>0.51</v>
      </c>
      <c r="Z68">
        <v>0.98</v>
      </c>
      <c r="AA68">
        <v>0.97</v>
      </c>
      <c r="AB68">
        <v>49.71</v>
      </c>
      <c r="AC68">
        <v>125.49</v>
      </c>
      <c r="AD68">
        <v>0</v>
      </c>
      <c r="AE68">
        <v>170.86</v>
      </c>
      <c r="AF68">
        <v>0</v>
      </c>
      <c r="AG68">
        <v>40.54</v>
      </c>
      <c r="AH68">
        <v>0</v>
      </c>
      <c r="AI68">
        <v>76.260000000000005</v>
      </c>
      <c r="AJ68">
        <v>67.86</v>
      </c>
      <c r="AK68">
        <v>11.58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14.48</v>
      </c>
      <c r="AR68">
        <v>0</v>
      </c>
      <c r="AS68">
        <v>14.48</v>
      </c>
      <c r="AT68">
        <v>0</v>
      </c>
      <c r="AU68">
        <v>0</v>
      </c>
      <c r="AV68">
        <v>74.33</v>
      </c>
      <c r="AW68">
        <v>14.48</v>
      </c>
      <c r="AX68">
        <v>0</v>
      </c>
      <c r="AY68">
        <v>30.89</v>
      </c>
      <c r="AZ68">
        <v>0.57999999999999996</v>
      </c>
      <c r="BA68">
        <v>0.97</v>
      </c>
      <c r="BB68">
        <v>0.97</v>
      </c>
      <c r="BC68">
        <v>3.17</v>
      </c>
      <c r="BD68">
        <v>0.59</v>
      </c>
      <c r="BE68">
        <v>0.97</v>
      </c>
      <c r="BF68">
        <v>19.309999999999999</v>
      </c>
      <c r="BG68">
        <v>3.86</v>
      </c>
      <c r="BH68">
        <v>5.36</v>
      </c>
      <c r="BI68">
        <v>57.92</v>
      </c>
      <c r="BJ68">
        <v>33.79</v>
      </c>
      <c r="BK68">
        <v>0.59</v>
      </c>
      <c r="BL68">
        <v>21.51</v>
      </c>
      <c r="BM68">
        <v>9.2200000000000006</v>
      </c>
    </row>
    <row r="69" spans="7:65">
      <c r="G69" t="s">
        <v>111</v>
      </c>
      <c r="H69" s="115">
        <v>597.93000000000006</v>
      </c>
      <c r="I69" s="88">
        <v>126.85</v>
      </c>
      <c r="J69" s="88">
        <v>97.66</v>
      </c>
      <c r="K69" s="88">
        <v>24.139999999999997</v>
      </c>
      <c r="L69" s="88">
        <v>3.17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0.82</v>
      </c>
      <c r="X69">
        <v>0.4</v>
      </c>
      <c r="Y69">
        <v>0.51</v>
      </c>
      <c r="Z69">
        <v>0.98</v>
      </c>
      <c r="AA69">
        <v>0.97</v>
      </c>
      <c r="AB69">
        <v>49.71</v>
      </c>
      <c r="AC69">
        <v>125.49</v>
      </c>
      <c r="AD69">
        <v>0</v>
      </c>
      <c r="AE69">
        <v>170.86</v>
      </c>
      <c r="AF69">
        <v>0</v>
      </c>
      <c r="AG69">
        <v>40.54</v>
      </c>
      <c r="AH69">
        <v>0</v>
      </c>
      <c r="AI69">
        <v>76.260000000000005</v>
      </c>
      <c r="AJ69">
        <v>67.86</v>
      </c>
      <c r="AK69">
        <v>11.58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14.48</v>
      </c>
      <c r="AR69">
        <v>0</v>
      </c>
      <c r="AS69">
        <v>14.48</v>
      </c>
      <c r="AT69">
        <v>0</v>
      </c>
      <c r="AU69">
        <v>0</v>
      </c>
      <c r="AV69">
        <v>74.33</v>
      </c>
      <c r="AW69">
        <v>14.48</v>
      </c>
      <c r="AX69">
        <v>0</v>
      </c>
      <c r="AY69">
        <v>30.89</v>
      </c>
      <c r="AZ69">
        <v>0.57999999999999996</v>
      </c>
      <c r="BA69">
        <v>0.97</v>
      </c>
      <c r="BB69">
        <v>0.97</v>
      </c>
      <c r="BC69">
        <v>3.17</v>
      </c>
      <c r="BD69">
        <v>0.59</v>
      </c>
      <c r="BE69">
        <v>0.97</v>
      </c>
      <c r="BF69">
        <v>19.309999999999999</v>
      </c>
      <c r="BG69">
        <v>3.86</v>
      </c>
      <c r="BH69">
        <v>5.36</v>
      </c>
      <c r="BI69">
        <v>57.92</v>
      </c>
      <c r="BJ69">
        <v>33.79</v>
      </c>
      <c r="BK69">
        <v>0.59</v>
      </c>
      <c r="BL69">
        <v>18.920000000000002</v>
      </c>
      <c r="BM69">
        <v>8.11</v>
      </c>
    </row>
    <row r="70" spans="7:65">
      <c r="G70" t="s">
        <v>112</v>
      </c>
      <c r="H70" s="115">
        <v>740.4000000000002</v>
      </c>
      <c r="I70" s="88">
        <v>125.86</v>
      </c>
      <c r="J70" s="88">
        <v>97.66</v>
      </c>
      <c r="K70" s="88">
        <v>24.139999999999997</v>
      </c>
      <c r="L70" s="88">
        <v>3.17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0.82</v>
      </c>
      <c r="X70">
        <v>0.4</v>
      </c>
      <c r="Y70">
        <v>0.51</v>
      </c>
      <c r="Z70">
        <v>0.98</v>
      </c>
      <c r="AA70">
        <v>0.97</v>
      </c>
      <c r="AB70">
        <v>49.71</v>
      </c>
      <c r="AC70">
        <v>270.27999999999997</v>
      </c>
      <c r="AD70">
        <v>0</v>
      </c>
      <c r="AE70">
        <v>170.86</v>
      </c>
      <c r="AF70">
        <v>0</v>
      </c>
      <c r="AG70">
        <v>40.54</v>
      </c>
      <c r="AH70">
        <v>0</v>
      </c>
      <c r="AI70">
        <v>76.260000000000005</v>
      </c>
      <c r="AJ70">
        <v>67.86</v>
      </c>
      <c r="AK70">
        <v>11.58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14.48</v>
      </c>
      <c r="AR70">
        <v>0</v>
      </c>
      <c r="AS70">
        <v>14.48</v>
      </c>
      <c r="AT70">
        <v>0</v>
      </c>
      <c r="AU70">
        <v>0</v>
      </c>
      <c r="AV70">
        <v>74.33</v>
      </c>
      <c r="AW70">
        <v>14.48</v>
      </c>
      <c r="AX70">
        <v>0</v>
      </c>
      <c r="AY70">
        <v>30.89</v>
      </c>
      <c r="AZ70">
        <v>0.57999999999999996</v>
      </c>
      <c r="BA70">
        <v>0.97</v>
      </c>
      <c r="BB70">
        <v>0.97</v>
      </c>
      <c r="BC70">
        <v>3.17</v>
      </c>
      <c r="BD70">
        <v>0.59</v>
      </c>
      <c r="BE70">
        <v>0.97</v>
      </c>
      <c r="BF70">
        <v>19.309999999999999</v>
      </c>
      <c r="BG70">
        <v>3.86</v>
      </c>
      <c r="BH70">
        <v>5.36</v>
      </c>
      <c r="BI70">
        <v>57.92</v>
      </c>
      <c r="BJ70">
        <v>33.79</v>
      </c>
      <c r="BK70">
        <v>0.59</v>
      </c>
      <c r="BL70">
        <v>16.600000000000001</v>
      </c>
      <c r="BM70">
        <v>7.12</v>
      </c>
    </row>
    <row r="71" spans="7:65">
      <c r="G71" t="s">
        <v>113</v>
      </c>
      <c r="H71" s="115">
        <v>670.08000000000015</v>
      </c>
      <c r="I71" s="88">
        <v>129.62</v>
      </c>
      <c r="J71" s="88">
        <v>97.75</v>
      </c>
      <c r="K71" s="88">
        <v>24.139999999999997</v>
      </c>
      <c r="L71" s="88">
        <v>3.17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0.82</v>
      </c>
      <c r="X71">
        <v>0.4</v>
      </c>
      <c r="Y71">
        <v>0.51</v>
      </c>
      <c r="Z71">
        <v>0.98</v>
      </c>
      <c r="AA71">
        <v>0.97</v>
      </c>
      <c r="AB71">
        <v>49.71</v>
      </c>
      <c r="AC71">
        <v>270.27999999999997</v>
      </c>
      <c r="AD71">
        <v>0</v>
      </c>
      <c r="AE71">
        <v>170.86</v>
      </c>
      <c r="AF71">
        <v>0</v>
      </c>
      <c r="AG71">
        <v>40.54</v>
      </c>
      <c r="AH71">
        <v>0</v>
      </c>
      <c r="AI71">
        <v>76.260000000000005</v>
      </c>
      <c r="AJ71">
        <v>0</v>
      </c>
      <c r="AK71">
        <v>11.58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14.48</v>
      </c>
      <c r="AR71">
        <v>0</v>
      </c>
      <c r="AS71">
        <v>14.48</v>
      </c>
      <c r="AT71">
        <v>0</v>
      </c>
      <c r="AU71">
        <v>0</v>
      </c>
      <c r="AV71">
        <v>79.150000000000006</v>
      </c>
      <c r="AW71">
        <v>14.48</v>
      </c>
      <c r="AX71">
        <v>0</v>
      </c>
      <c r="AY71">
        <v>30.89</v>
      </c>
      <c r="AZ71">
        <v>0.57999999999999996</v>
      </c>
      <c r="BA71">
        <v>0.97</v>
      </c>
      <c r="BB71">
        <v>0.97</v>
      </c>
      <c r="BC71">
        <v>3.17</v>
      </c>
      <c r="BD71">
        <v>0.59</v>
      </c>
      <c r="BE71">
        <v>0.97</v>
      </c>
      <c r="BF71">
        <v>19.309999999999999</v>
      </c>
      <c r="BG71">
        <v>3.86</v>
      </c>
      <c r="BH71">
        <v>5.45</v>
      </c>
      <c r="BI71">
        <v>57.92</v>
      </c>
      <c r="BJ71">
        <v>33.79</v>
      </c>
      <c r="BK71">
        <v>0.59</v>
      </c>
      <c r="BL71">
        <v>14.14</v>
      </c>
      <c r="BM71">
        <v>6.06</v>
      </c>
    </row>
    <row r="72" spans="7:65">
      <c r="G72" t="s">
        <v>114</v>
      </c>
      <c r="H72" s="115">
        <v>668.04000000000019</v>
      </c>
      <c r="I72" s="88">
        <v>128.74</v>
      </c>
      <c r="J72" s="88">
        <v>97.75</v>
      </c>
      <c r="K72" s="88">
        <v>24.139999999999997</v>
      </c>
      <c r="L72" s="88">
        <v>3.17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0.82</v>
      </c>
      <c r="X72">
        <v>0.4</v>
      </c>
      <c r="Y72">
        <v>0.51</v>
      </c>
      <c r="Z72">
        <v>0.98</v>
      </c>
      <c r="AA72">
        <v>0.97</v>
      </c>
      <c r="AB72">
        <v>49.71</v>
      </c>
      <c r="AC72">
        <v>270.27999999999997</v>
      </c>
      <c r="AD72">
        <v>0</v>
      </c>
      <c r="AE72">
        <v>170.86</v>
      </c>
      <c r="AF72">
        <v>0</v>
      </c>
      <c r="AG72">
        <v>40.54</v>
      </c>
      <c r="AH72">
        <v>0</v>
      </c>
      <c r="AI72">
        <v>76.260000000000005</v>
      </c>
      <c r="AJ72">
        <v>0</v>
      </c>
      <c r="AK72">
        <v>11.58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14.48</v>
      </c>
      <c r="AR72">
        <v>0</v>
      </c>
      <c r="AS72">
        <v>14.48</v>
      </c>
      <c r="AT72">
        <v>0</v>
      </c>
      <c r="AU72">
        <v>0</v>
      </c>
      <c r="AV72">
        <v>79.150000000000006</v>
      </c>
      <c r="AW72">
        <v>14.48</v>
      </c>
      <c r="AX72">
        <v>0</v>
      </c>
      <c r="AY72">
        <v>30.89</v>
      </c>
      <c r="AZ72">
        <v>0.57999999999999996</v>
      </c>
      <c r="BA72">
        <v>0.97</v>
      </c>
      <c r="BB72">
        <v>0.97</v>
      </c>
      <c r="BC72">
        <v>3.17</v>
      </c>
      <c r="BD72">
        <v>0.59</v>
      </c>
      <c r="BE72">
        <v>0.97</v>
      </c>
      <c r="BF72">
        <v>19.309999999999999</v>
      </c>
      <c r="BG72">
        <v>3.86</v>
      </c>
      <c r="BH72">
        <v>5.45</v>
      </c>
      <c r="BI72">
        <v>57.92</v>
      </c>
      <c r="BJ72">
        <v>33.79</v>
      </c>
      <c r="BK72">
        <v>0.59</v>
      </c>
      <c r="BL72">
        <v>12.1</v>
      </c>
      <c r="BM72">
        <v>5.18</v>
      </c>
    </row>
    <row r="73" spans="7:65">
      <c r="G73" t="s">
        <v>115</v>
      </c>
      <c r="H73" s="115">
        <v>665.80000000000018</v>
      </c>
      <c r="I73" s="88">
        <v>127.79000000000002</v>
      </c>
      <c r="J73" s="88">
        <v>97.75</v>
      </c>
      <c r="K73" s="88">
        <v>24.139999999999997</v>
      </c>
      <c r="L73" s="88">
        <v>3.17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0.82</v>
      </c>
      <c r="X73">
        <v>0.4</v>
      </c>
      <c r="Y73">
        <v>0.51</v>
      </c>
      <c r="Z73">
        <v>0.98</v>
      </c>
      <c r="AA73">
        <v>0.97</v>
      </c>
      <c r="AB73">
        <v>49.71</v>
      </c>
      <c r="AC73">
        <v>270.27999999999997</v>
      </c>
      <c r="AD73">
        <v>0</v>
      </c>
      <c r="AE73">
        <v>170.86</v>
      </c>
      <c r="AF73">
        <v>0</v>
      </c>
      <c r="AG73">
        <v>40.54</v>
      </c>
      <c r="AH73">
        <v>0</v>
      </c>
      <c r="AI73">
        <v>76.260000000000005</v>
      </c>
      <c r="AJ73">
        <v>0</v>
      </c>
      <c r="AK73">
        <v>11.58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14.48</v>
      </c>
      <c r="AR73">
        <v>0</v>
      </c>
      <c r="AS73">
        <v>14.48</v>
      </c>
      <c r="AT73">
        <v>0</v>
      </c>
      <c r="AU73">
        <v>0</v>
      </c>
      <c r="AV73">
        <v>79.150000000000006</v>
      </c>
      <c r="AW73">
        <v>14.48</v>
      </c>
      <c r="AX73">
        <v>0</v>
      </c>
      <c r="AY73">
        <v>30.89</v>
      </c>
      <c r="AZ73">
        <v>0.57999999999999996</v>
      </c>
      <c r="BA73">
        <v>0.97</v>
      </c>
      <c r="BB73">
        <v>0.97</v>
      </c>
      <c r="BC73">
        <v>3.17</v>
      </c>
      <c r="BD73">
        <v>0.59</v>
      </c>
      <c r="BE73">
        <v>0.97</v>
      </c>
      <c r="BF73">
        <v>19.309999999999999</v>
      </c>
      <c r="BG73">
        <v>3.86</v>
      </c>
      <c r="BH73">
        <v>5.45</v>
      </c>
      <c r="BI73">
        <v>57.92</v>
      </c>
      <c r="BJ73">
        <v>33.79</v>
      </c>
      <c r="BK73">
        <v>0.59</v>
      </c>
      <c r="BL73">
        <v>9.86</v>
      </c>
      <c r="BM73">
        <v>4.2300000000000004</v>
      </c>
    </row>
    <row r="74" spans="7:65">
      <c r="G74" t="s">
        <v>116</v>
      </c>
      <c r="H74" s="115">
        <v>663.75000000000011</v>
      </c>
      <c r="I74" s="88">
        <v>126.90000000000002</v>
      </c>
      <c r="J74" s="88">
        <v>97.75</v>
      </c>
      <c r="K74" s="88">
        <v>24.139999999999997</v>
      </c>
      <c r="L74" s="88">
        <v>3.17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0.82</v>
      </c>
      <c r="X74">
        <v>0.4</v>
      </c>
      <c r="Y74">
        <v>0.51</v>
      </c>
      <c r="Z74">
        <v>0.98</v>
      </c>
      <c r="AA74">
        <v>0.97</v>
      </c>
      <c r="AB74">
        <v>49.71</v>
      </c>
      <c r="AC74">
        <v>270.27999999999997</v>
      </c>
      <c r="AD74">
        <v>0</v>
      </c>
      <c r="AE74">
        <v>170.86</v>
      </c>
      <c r="AF74">
        <v>0</v>
      </c>
      <c r="AG74">
        <v>40.54</v>
      </c>
      <c r="AH74">
        <v>0</v>
      </c>
      <c r="AI74">
        <v>76.260000000000005</v>
      </c>
      <c r="AJ74">
        <v>0</v>
      </c>
      <c r="AK74">
        <v>11.58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14.48</v>
      </c>
      <c r="AR74">
        <v>0</v>
      </c>
      <c r="AS74">
        <v>14.48</v>
      </c>
      <c r="AT74">
        <v>0</v>
      </c>
      <c r="AU74">
        <v>0</v>
      </c>
      <c r="AV74">
        <v>79.150000000000006</v>
      </c>
      <c r="AW74">
        <v>14.48</v>
      </c>
      <c r="AX74">
        <v>0</v>
      </c>
      <c r="AY74">
        <v>30.89</v>
      </c>
      <c r="AZ74">
        <v>0.57999999999999996</v>
      </c>
      <c r="BA74">
        <v>0.97</v>
      </c>
      <c r="BB74">
        <v>0.97</v>
      </c>
      <c r="BC74">
        <v>3.17</v>
      </c>
      <c r="BD74">
        <v>0.59</v>
      </c>
      <c r="BE74">
        <v>0.97</v>
      </c>
      <c r="BF74">
        <v>19.309999999999999</v>
      </c>
      <c r="BG74">
        <v>3.86</v>
      </c>
      <c r="BH74">
        <v>5.45</v>
      </c>
      <c r="BI74">
        <v>57.92</v>
      </c>
      <c r="BJ74">
        <v>33.79</v>
      </c>
      <c r="BK74">
        <v>0.59</v>
      </c>
      <c r="BL74">
        <v>7.81</v>
      </c>
      <c r="BM74">
        <v>3.34</v>
      </c>
    </row>
    <row r="75" spans="7:65">
      <c r="G75" t="s">
        <v>117</v>
      </c>
      <c r="H75" s="115">
        <v>443.32000000000005</v>
      </c>
      <c r="I75" s="88">
        <v>174.32999999999998</v>
      </c>
      <c r="J75" s="88">
        <v>97.84</v>
      </c>
      <c r="K75" s="88">
        <v>4.83</v>
      </c>
      <c r="L75" s="88">
        <v>3.17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0.82</v>
      </c>
      <c r="X75">
        <v>0.4</v>
      </c>
      <c r="Y75">
        <v>0.51</v>
      </c>
      <c r="Z75">
        <v>0.98</v>
      </c>
      <c r="AA75">
        <v>0.97</v>
      </c>
      <c r="AB75">
        <v>49.71</v>
      </c>
      <c r="AC75">
        <v>0</v>
      </c>
      <c r="AD75">
        <v>0</v>
      </c>
      <c r="AE75">
        <v>170.86</v>
      </c>
      <c r="AF75">
        <v>0</v>
      </c>
      <c r="AG75">
        <v>40.54</v>
      </c>
      <c r="AH75">
        <v>25</v>
      </c>
      <c r="AI75">
        <v>76.260000000000005</v>
      </c>
      <c r="AJ75">
        <v>0</v>
      </c>
      <c r="AK75">
        <v>11.58</v>
      </c>
      <c r="AL75">
        <v>0</v>
      </c>
      <c r="AM75">
        <v>24.86</v>
      </c>
      <c r="AN75">
        <v>0</v>
      </c>
      <c r="AO75">
        <v>0</v>
      </c>
      <c r="AP75">
        <v>0</v>
      </c>
      <c r="AQ75">
        <v>14.48</v>
      </c>
      <c r="AR75">
        <v>0</v>
      </c>
      <c r="AS75">
        <v>14.48</v>
      </c>
      <c r="AT75">
        <v>0</v>
      </c>
      <c r="AU75">
        <v>48.26</v>
      </c>
      <c r="AV75">
        <v>79.150000000000006</v>
      </c>
      <c r="AW75">
        <v>14.48</v>
      </c>
      <c r="AX75">
        <v>0</v>
      </c>
      <c r="AY75">
        <v>32.82</v>
      </c>
      <c r="AZ75">
        <v>0.57999999999999996</v>
      </c>
      <c r="BA75">
        <v>0.97</v>
      </c>
      <c r="BB75">
        <v>0.97</v>
      </c>
      <c r="BC75">
        <v>3.17</v>
      </c>
      <c r="BD75">
        <v>0.59</v>
      </c>
      <c r="BE75">
        <v>0</v>
      </c>
      <c r="BF75">
        <v>0</v>
      </c>
      <c r="BG75">
        <v>4.83</v>
      </c>
      <c r="BH75">
        <v>5.54</v>
      </c>
      <c r="BI75">
        <v>57.92</v>
      </c>
      <c r="BJ75">
        <v>33.79</v>
      </c>
      <c r="BK75">
        <v>0.59</v>
      </c>
      <c r="BL75">
        <v>5.87</v>
      </c>
      <c r="BM75">
        <v>2.5099999999999998</v>
      </c>
    </row>
    <row r="76" spans="7:65">
      <c r="G76" t="s">
        <v>118</v>
      </c>
      <c r="H76" s="115">
        <v>441.62000000000006</v>
      </c>
      <c r="I76" s="88">
        <v>173.6</v>
      </c>
      <c r="J76" s="88">
        <v>97.84</v>
      </c>
      <c r="K76" s="88">
        <v>4.83</v>
      </c>
      <c r="L76" s="88">
        <v>3.17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0.82</v>
      </c>
      <c r="X76">
        <v>0.4</v>
      </c>
      <c r="Y76">
        <v>0.51</v>
      </c>
      <c r="Z76">
        <v>0.98</v>
      </c>
      <c r="AA76">
        <v>0.97</v>
      </c>
      <c r="AB76">
        <v>49.71</v>
      </c>
      <c r="AC76">
        <v>0</v>
      </c>
      <c r="AD76">
        <v>0</v>
      </c>
      <c r="AE76">
        <v>170.86</v>
      </c>
      <c r="AF76">
        <v>0</v>
      </c>
      <c r="AG76">
        <v>40.54</v>
      </c>
      <c r="AH76">
        <v>25</v>
      </c>
      <c r="AI76">
        <v>76.260000000000005</v>
      </c>
      <c r="AJ76">
        <v>0</v>
      </c>
      <c r="AK76">
        <v>11.58</v>
      </c>
      <c r="AL76">
        <v>0</v>
      </c>
      <c r="AM76">
        <v>24.86</v>
      </c>
      <c r="AN76">
        <v>0</v>
      </c>
      <c r="AO76">
        <v>0</v>
      </c>
      <c r="AP76">
        <v>0</v>
      </c>
      <c r="AQ76">
        <v>14.48</v>
      </c>
      <c r="AR76">
        <v>0</v>
      </c>
      <c r="AS76">
        <v>14.48</v>
      </c>
      <c r="AT76">
        <v>0</v>
      </c>
      <c r="AU76">
        <v>48.26</v>
      </c>
      <c r="AV76">
        <v>79.150000000000006</v>
      </c>
      <c r="AW76">
        <v>14.48</v>
      </c>
      <c r="AX76">
        <v>0</v>
      </c>
      <c r="AY76">
        <v>32.82</v>
      </c>
      <c r="AZ76">
        <v>0.57999999999999996</v>
      </c>
      <c r="BA76">
        <v>0.97</v>
      </c>
      <c r="BB76">
        <v>0.97</v>
      </c>
      <c r="BC76">
        <v>3.17</v>
      </c>
      <c r="BD76">
        <v>0.59</v>
      </c>
      <c r="BE76">
        <v>0</v>
      </c>
      <c r="BF76">
        <v>0</v>
      </c>
      <c r="BG76">
        <v>4.83</v>
      </c>
      <c r="BH76">
        <v>5.54</v>
      </c>
      <c r="BI76">
        <v>57.92</v>
      </c>
      <c r="BJ76">
        <v>33.79</v>
      </c>
      <c r="BK76">
        <v>0.59</v>
      </c>
      <c r="BL76">
        <v>4.17</v>
      </c>
      <c r="BM76">
        <v>1.78</v>
      </c>
    </row>
    <row r="77" spans="7:65">
      <c r="G77" t="s">
        <v>119</v>
      </c>
      <c r="H77" s="115">
        <v>440.18000000000006</v>
      </c>
      <c r="I77" s="88">
        <v>172.98999999999998</v>
      </c>
      <c r="J77" s="88">
        <v>97.84</v>
      </c>
      <c r="K77" s="88">
        <v>4.83</v>
      </c>
      <c r="L77" s="88">
        <v>3.17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0.82</v>
      </c>
      <c r="X77">
        <v>0.4</v>
      </c>
      <c r="Y77">
        <v>0.51</v>
      </c>
      <c r="Z77">
        <v>0.98</v>
      </c>
      <c r="AA77">
        <v>0.97</v>
      </c>
      <c r="AB77">
        <v>49.71</v>
      </c>
      <c r="AC77">
        <v>0</v>
      </c>
      <c r="AD77">
        <v>0</v>
      </c>
      <c r="AE77">
        <v>170.86</v>
      </c>
      <c r="AF77">
        <v>0</v>
      </c>
      <c r="AG77">
        <v>40.54</v>
      </c>
      <c r="AH77">
        <v>25</v>
      </c>
      <c r="AI77">
        <v>76.260000000000005</v>
      </c>
      <c r="AJ77">
        <v>0</v>
      </c>
      <c r="AK77">
        <v>11.58</v>
      </c>
      <c r="AL77">
        <v>0</v>
      </c>
      <c r="AM77">
        <v>24.86</v>
      </c>
      <c r="AN77">
        <v>0</v>
      </c>
      <c r="AO77">
        <v>0</v>
      </c>
      <c r="AP77">
        <v>0</v>
      </c>
      <c r="AQ77">
        <v>14.48</v>
      </c>
      <c r="AR77">
        <v>0</v>
      </c>
      <c r="AS77">
        <v>14.48</v>
      </c>
      <c r="AT77">
        <v>0</v>
      </c>
      <c r="AU77">
        <v>48.26</v>
      </c>
      <c r="AV77">
        <v>79.150000000000006</v>
      </c>
      <c r="AW77">
        <v>14.48</v>
      </c>
      <c r="AX77">
        <v>0</v>
      </c>
      <c r="AY77">
        <v>32.82</v>
      </c>
      <c r="AZ77">
        <v>0.57999999999999996</v>
      </c>
      <c r="BA77">
        <v>0.97</v>
      </c>
      <c r="BB77">
        <v>0.97</v>
      </c>
      <c r="BC77">
        <v>3.17</v>
      </c>
      <c r="BD77">
        <v>0.59</v>
      </c>
      <c r="BE77">
        <v>0</v>
      </c>
      <c r="BF77">
        <v>0</v>
      </c>
      <c r="BG77">
        <v>4.83</v>
      </c>
      <c r="BH77">
        <v>5.54</v>
      </c>
      <c r="BI77">
        <v>57.92</v>
      </c>
      <c r="BJ77">
        <v>33.79</v>
      </c>
      <c r="BK77">
        <v>0.59</v>
      </c>
      <c r="BL77">
        <v>2.73</v>
      </c>
      <c r="BM77">
        <v>1.17</v>
      </c>
    </row>
    <row r="78" spans="7:65">
      <c r="G78" t="s">
        <v>120</v>
      </c>
      <c r="H78" s="115">
        <v>439.16</v>
      </c>
      <c r="I78" s="88">
        <v>172.54999999999998</v>
      </c>
      <c r="J78" s="88">
        <v>97.84</v>
      </c>
      <c r="K78" s="88">
        <v>4.83</v>
      </c>
      <c r="L78" s="88">
        <v>3.17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0.82</v>
      </c>
      <c r="X78">
        <v>0.4</v>
      </c>
      <c r="Y78">
        <v>0.51</v>
      </c>
      <c r="Z78">
        <v>0.98</v>
      </c>
      <c r="AA78">
        <v>0.97</v>
      </c>
      <c r="AB78">
        <v>49.71</v>
      </c>
      <c r="AC78">
        <v>0</v>
      </c>
      <c r="AD78">
        <v>0</v>
      </c>
      <c r="AE78">
        <v>170.86</v>
      </c>
      <c r="AF78">
        <v>0</v>
      </c>
      <c r="AG78">
        <v>40.54</v>
      </c>
      <c r="AH78">
        <v>25</v>
      </c>
      <c r="AI78">
        <v>76.260000000000005</v>
      </c>
      <c r="AJ78">
        <v>0</v>
      </c>
      <c r="AK78">
        <v>11.58</v>
      </c>
      <c r="AL78">
        <v>0</v>
      </c>
      <c r="AM78">
        <v>24.86</v>
      </c>
      <c r="AN78">
        <v>0</v>
      </c>
      <c r="AO78">
        <v>0</v>
      </c>
      <c r="AP78">
        <v>0</v>
      </c>
      <c r="AQ78">
        <v>14.48</v>
      </c>
      <c r="AR78">
        <v>0</v>
      </c>
      <c r="AS78">
        <v>14.48</v>
      </c>
      <c r="AT78">
        <v>0</v>
      </c>
      <c r="AU78">
        <v>48.26</v>
      </c>
      <c r="AV78">
        <v>79.150000000000006</v>
      </c>
      <c r="AW78">
        <v>14.48</v>
      </c>
      <c r="AX78">
        <v>0</v>
      </c>
      <c r="AY78">
        <v>32.82</v>
      </c>
      <c r="AZ78">
        <v>0.57999999999999996</v>
      </c>
      <c r="BA78">
        <v>0.97</v>
      </c>
      <c r="BB78">
        <v>0.97</v>
      </c>
      <c r="BC78">
        <v>3.17</v>
      </c>
      <c r="BD78">
        <v>0.59</v>
      </c>
      <c r="BE78">
        <v>0</v>
      </c>
      <c r="BF78">
        <v>0</v>
      </c>
      <c r="BG78">
        <v>4.83</v>
      </c>
      <c r="BH78">
        <v>5.54</v>
      </c>
      <c r="BI78">
        <v>57.92</v>
      </c>
      <c r="BJ78">
        <v>33.79</v>
      </c>
      <c r="BK78">
        <v>0.59</v>
      </c>
      <c r="BL78">
        <v>1.71</v>
      </c>
      <c r="BM78">
        <v>0.73</v>
      </c>
    </row>
    <row r="79" spans="7:65">
      <c r="G79" t="s">
        <v>121</v>
      </c>
      <c r="H79" s="115">
        <v>438.30000000000007</v>
      </c>
      <c r="I79" s="88">
        <v>130.69000000000003</v>
      </c>
      <c r="J79" s="88">
        <v>97.94</v>
      </c>
      <c r="K79" s="88">
        <v>4.83</v>
      </c>
      <c r="L79" s="88">
        <v>3.17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0.82</v>
      </c>
      <c r="X79">
        <v>0.4</v>
      </c>
      <c r="Y79">
        <v>0.51</v>
      </c>
      <c r="Z79">
        <v>0.98</v>
      </c>
      <c r="AA79">
        <v>0.97</v>
      </c>
      <c r="AB79">
        <v>49.71</v>
      </c>
      <c r="AC79">
        <v>0</v>
      </c>
      <c r="AD79">
        <v>0</v>
      </c>
      <c r="AE79">
        <v>170.86</v>
      </c>
      <c r="AF79">
        <v>0</v>
      </c>
      <c r="AG79">
        <v>40.54</v>
      </c>
      <c r="AH79">
        <v>25</v>
      </c>
      <c r="AI79">
        <v>76.260000000000005</v>
      </c>
      <c r="AJ79">
        <v>0</v>
      </c>
      <c r="AK79">
        <v>11.58</v>
      </c>
      <c r="AL79">
        <v>0</v>
      </c>
      <c r="AM79">
        <v>24.86</v>
      </c>
      <c r="AN79">
        <v>0</v>
      </c>
      <c r="AO79">
        <v>0</v>
      </c>
      <c r="AP79">
        <v>0</v>
      </c>
      <c r="AQ79">
        <v>14.48</v>
      </c>
      <c r="AR79">
        <v>0</v>
      </c>
      <c r="AS79">
        <v>14.48</v>
      </c>
      <c r="AT79">
        <v>0</v>
      </c>
      <c r="AU79">
        <v>0</v>
      </c>
      <c r="AV79">
        <v>79.150000000000006</v>
      </c>
      <c r="AW79">
        <v>21.24</v>
      </c>
      <c r="AX79">
        <v>0</v>
      </c>
      <c r="AY79">
        <v>32.82</v>
      </c>
      <c r="AZ79">
        <v>0.57999999999999996</v>
      </c>
      <c r="BA79">
        <v>0.97</v>
      </c>
      <c r="BB79">
        <v>0.97</v>
      </c>
      <c r="BC79">
        <v>3.17</v>
      </c>
      <c r="BD79">
        <v>0.59</v>
      </c>
      <c r="BE79">
        <v>0</v>
      </c>
      <c r="BF79">
        <v>0</v>
      </c>
      <c r="BG79">
        <v>4.83</v>
      </c>
      <c r="BH79">
        <v>5.64</v>
      </c>
      <c r="BI79">
        <v>57.92</v>
      </c>
      <c r="BJ79">
        <v>33.79</v>
      </c>
      <c r="BK79">
        <v>0.59</v>
      </c>
      <c r="BL79">
        <v>0.85</v>
      </c>
      <c r="BM79">
        <v>0.37</v>
      </c>
    </row>
    <row r="80" spans="7:65">
      <c r="G80" t="s">
        <v>122</v>
      </c>
      <c r="H80" s="115">
        <v>437.80000000000007</v>
      </c>
      <c r="I80" s="88">
        <v>130.47000000000003</v>
      </c>
      <c r="J80" s="88">
        <v>97.94</v>
      </c>
      <c r="K80" s="88">
        <v>4.83</v>
      </c>
      <c r="L80" s="88">
        <v>3.17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0.82</v>
      </c>
      <c r="X80">
        <v>0.4</v>
      </c>
      <c r="Y80">
        <v>0.51</v>
      </c>
      <c r="Z80">
        <v>0.98</v>
      </c>
      <c r="AA80">
        <v>0.97</v>
      </c>
      <c r="AB80">
        <v>49.71</v>
      </c>
      <c r="AC80">
        <v>0</v>
      </c>
      <c r="AD80">
        <v>0</v>
      </c>
      <c r="AE80">
        <v>170.86</v>
      </c>
      <c r="AF80">
        <v>0</v>
      </c>
      <c r="AG80">
        <v>40.54</v>
      </c>
      <c r="AH80">
        <v>25</v>
      </c>
      <c r="AI80">
        <v>76.260000000000005</v>
      </c>
      <c r="AJ80">
        <v>0</v>
      </c>
      <c r="AK80">
        <v>11.58</v>
      </c>
      <c r="AL80">
        <v>0</v>
      </c>
      <c r="AM80">
        <v>24.86</v>
      </c>
      <c r="AN80">
        <v>0</v>
      </c>
      <c r="AO80">
        <v>0</v>
      </c>
      <c r="AP80">
        <v>0</v>
      </c>
      <c r="AQ80">
        <v>14.48</v>
      </c>
      <c r="AR80">
        <v>0</v>
      </c>
      <c r="AS80">
        <v>14.48</v>
      </c>
      <c r="AT80">
        <v>0</v>
      </c>
      <c r="AU80">
        <v>0</v>
      </c>
      <c r="AV80">
        <v>79.150000000000006</v>
      </c>
      <c r="AW80">
        <v>21.24</v>
      </c>
      <c r="AX80">
        <v>0</v>
      </c>
      <c r="AY80">
        <v>32.82</v>
      </c>
      <c r="AZ80">
        <v>0.57999999999999996</v>
      </c>
      <c r="BA80">
        <v>0.97</v>
      </c>
      <c r="BB80">
        <v>0.97</v>
      </c>
      <c r="BC80">
        <v>3.17</v>
      </c>
      <c r="BD80">
        <v>0.59</v>
      </c>
      <c r="BE80">
        <v>0</v>
      </c>
      <c r="BF80">
        <v>0</v>
      </c>
      <c r="BG80">
        <v>4.83</v>
      </c>
      <c r="BH80">
        <v>5.64</v>
      </c>
      <c r="BI80">
        <v>57.92</v>
      </c>
      <c r="BJ80">
        <v>33.79</v>
      </c>
      <c r="BK80">
        <v>0.59</v>
      </c>
      <c r="BL80">
        <v>0.35</v>
      </c>
      <c r="BM80">
        <v>0.15</v>
      </c>
    </row>
    <row r="81" spans="7:65">
      <c r="G81" t="s">
        <v>123</v>
      </c>
      <c r="H81" s="115">
        <v>437.45000000000005</v>
      </c>
      <c r="I81" s="88">
        <v>130.32000000000002</v>
      </c>
      <c r="J81" s="88">
        <v>97.94</v>
      </c>
      <c r="K81" s="88">
        <v>4.83</v>
      </c>
      <c r="L81" s="88">
        <v>3.17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0.82</v>
      </c>
      <c r="X81">
        <v>0.4</v>
      </c>
      <c r="Y81">
        <v>0.51</v>
      </c>
      <c r="Z81">
        <v>0.98</v>
      </c>
      <c r="AA81">
        <v>0.97</v>
      </c>
      <c r="AB81">
        <v>49.71</v>
      </c>
      <c r="AC81">
        <v>0</v>
      </c>
      <c r="AD81">
        <v>0</v>
      </c>
      <c r="AE81">
        <v>170.86</v>
      </c>
      <c r="AF81">
        <v>0</v>
      </c>
      <c r="AG81">
        <v>40.54</v>
      </c>
      <c r="AH81">
        <v>25</v>
      </c>
      <c r="AI81">
        <v>76.260000000000005</v>
      </c>
      <c r="AJ81">
        <v>0</v>
      </c>
      <c r="AK81">
        <v>11.58</v>
      </c>
      <c r="AL81">
        <v>0</v>
      </c>
      <c r="AM81">
        <v>24.86</v>
      </c>
      <c r="AN81">
        <v>0</v>
      </c>
      <c r="AO81">
        <v>0</v>
      </c>
      <c r="AP81">
        <v>0</v>
      </c>
      <c r="AQ81">
        <v>14.48</v>
      </c>
      <c r="AR81">
        <v>0</v>
      </c>
      <c r="AS81">
        <v>14.48</v>
      </c>
      <c r="AT81">
        <v>0</v>
      </c>
      <c r="AU81">
        <v>0</v>
      </c>
      <c r="AV81">
        <v>79.150000000000006</v>
      </c>
      <c r="AW81">
        <v>21.24</v>
      </c>
      <c r="AX81">
        <v>0</v>
      </c>
      <c r="AY81">
        <v>32.82</v>
      </c>
      <c r="AZ81">
        <v>0.57999999999999996</v>
      </c>
      <c r="BA81">
        <v>0.97</v>
      </c>
      <c r="BB81">
        <v>0.97</v>
      </c>
      <c r="BC81">
        <v>3.17</v>
      </c>
      <c r="BD81">
        <v>0.59</v>
      </c>
      <c r="BE81">
        <v>0</v>
      </c>
      <c r="BF81">
        <v>0</v>
      </c>
      <c r="BG81">
        <v>4.83</v>
      </c>
      <c r="BH81">
        <v>5.64</v>
      </c>
      <c r="BI81">
        <v>57.92</v>
      </c>
      <c r="BJ81">
        <v>33.79</v>
      </c>
      <c r="BK81">
        <v>0.59</v>
      </c>
      <c r="BL81">
        <v>0</v>
      </c>
      <c r="BM81">
        <v>0</v>
      </c>
    </row>
    <row r="82" spans="7:65">
      <c r="G82" t="s">
        <v>124</v>
      </c>
      <c r="H82" s="115">
        <v>437.45000000000005</v>
      </c>
      <c r="I82" s="88">
        <v>130.32000000000002</v>
      </c>
      <c r="J82" s="88">
        <v>97.94</v>
      </c>
      <c r="K82" s="88">
        <v>4.83</v>
      </c>
      <c r="L82" s="88">
        <v>3.17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0.82</v>
      </c>
      <c r="X82">
        <v>0.4</v>
      </c>
      <c r="Y82">
        <v>0.51</v>
      </c>
      <c r="Z82">
        <v>0.98</v>
      </c>
      <c r="AA82">
        <v>0.97</v>
      </c>
      <c r="AB82">
        <v>49.71</v>
      </c>
      <c r="AC82">
        <v>0</v>
      </c>
      <c r="AD82">
        <v>0</v>
      </c>
      <c r="AE82">
        <v>170.86</v>
      </c>
      <c r="AF82">
        <v>0</v>
      </c>
      <c r="AG82">
        <v>40.54</v>
      </c>
      <c r="AH82">
        <v>25</v>
      </c>
      <c r="AI82">
        <v>76.260000000000005</v>
      </c>
      <c r="AJ82">
        <v>0</v>
      </c>
      <c r="AK82">
        <v>11.58</v>
      </c>
      <c r="AL82">
        <v>0</v>
      </c>
      <c r="AM82">
        <v>24.86</v>
      </c>
      <c r="AN82">
        <v>0</v>
      </c>
      <c r="AO82">
        <v>0</v>
      </c>
      <c r="AP82">
        <v>0</v>
      </c>
      <c r="AQ82">
        <v>14.48</v>
      </c>
      <c r="AR82">
        <v>0</v>
      </c>
      <c r="AS82">
        <v>14.48</v>
      </c>
      <c r="AT82">
        <v>0</v>
      </c>
      <c r="AU82">
        <v>0</v>
      </c>
      <c r="AV82">
        <v>79.150000000000006</v>
      </c>
      <c r="AW82">
        <v>21.24</v>
      </c>
      <c r="AX82">
        <v>0</v>
      </c>
      <c r="AY82">
        <v>32.82</v>
      </c>
      <c r="AZ82">
        <v>0.57999999999999996</v>
      </c>
      <c r="BA82">
        <v>0.97</v>
      </c>
      <c r="BB82">
        <v>0.97</v>
      </c>
      <c r="BC82">
        <v>3.17</v>
      </c>
      <c r="BD82">
        <v>0.59</v>
      </c>
      <c r="BE82">
        <v>0</v>
      </c>
      <c r="BF82">
        <v>0</v>
      </c>
      <c r="BG82">
        <v>4.83</v>
      </c>
      <c r="BH82">
        <v>5.64</v>
      </c>
      <c r="BI82">
        <v>57.92</v>
      </c>
      <c r="BJ82">
        <v>33.79</v>
      </c>
      <c r="BK82">
        <v>0.59</v>
      </c>
      <c r="BL82">
        <v>0</v>
      </c>
      <c r="BM82">
        <v>0</v>
      </c>
    </row>
    <row r="83" spans="7:65">
      <c r="G83" t="s">
        <v>125</v>
      </c>
      <c r="H83" s="115">
        <v>630.42000000000019</v>
      </c>
      <c r="I83" s="88">
        <v>154.46</v>
      </c>
      <c r="J83" s="88">
        <v>98.02000000000001</v>
      </c>
      <c r="K83" s="88">
        <v>4.83</v>
      </c>
      <c r="L83" s="88">
        <v>3.17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0.77</v>
      </c>
      <c r="X83">
        <v>0.4</v>
      </c>
      <c r="Y83">
        <v>0.51</v>
      </c>
      <c r="Z83">
        <v>0.98</v>
      </c>
      <c r="AA83">
        <v>0.97</v>
      </c>
      <c r="AB83">
        <v>49.71</v>
      </c>
      <c r="AC83">
        <v>193.06</v>
      </c>
      <c r="AD83">
        <v>0</v>
      </c>
      <c r="AE83">
        <v>170.86</v>
      </c>
      <c r="AF83">
        <v>0</v>
      </c>
      <c r="AG83">
        <v>40.54</v>
      </c>
      <c r="AH83">
        <v>25</v>
      </c>
      <c r="AI83">
        <v>76.260000000000005</v>
      </c>
      <c r="AJ83">
        <v>0</v>
      </c>
      <c r="AK83">
        <v>11.58</v>
      </c>
      <c r="AL83">
        <v>0</v>
      </c>
      <c r="AM83">
        <v>24.86</v>
      </c>
      <c r="AN83">
        <v>0</v>
      </c>
      <c r="AO83">
        <v>0</v>
      </c>
      <c r="AP83">
        <v>0</v>
      </c>
      <c r="AQ83">
        <v>14.48</v>
      </c>
      <c r="AR83">
        <v>0</v>
      </c>
      <c r="AS83">
        <v>14.48</v>
      </c>
      <c r="AT83">
        <v>0</v>
      </c>
      <c r="AU83">
        <v>96.53</v>
      </c>
      <c r="AV83">
        <v>6.76</v>
      </c>
      <c r="AW83">
        <v>21.24</v>
      </c>
      <c r="AX83">
        <v>0</v>
      </c>
      <c r="AY83">
        <v>32.82</v>
      </c>
      <c r="AZ83">
        <v>0.57999999999999996</v>
      </c>
      <c r="BA83">
        <v>0.97</v>
      </c>
      <c r="BB83">
        <v>0.93</v>
      </c>
      <c r="BC83">
        <v>3.17</v>
      </c>
      <c r="BD83">
        <v>0.59</v>
      </c>
      <c r="BE83">
        <v>0</v>
      </c>
      <c r="BF83">
        <v>0</v>
      </c>
      <c r="BG83">
        <v>4.83</v>
      </c>
      <c r="BH83">
        <v>5.72</v>
      </c>
      <c r="BI83">
        <v>57.92</v>
      </c>
      <c r="BJ83">
        <v>33.79</v>
      </c>
      <c r="BK83">
        <v>0.59</v>
      </c>
      <c r="BL83">
        <v>0</v>
      </c>
      <c r="BM83">
        <v>0</v>
      </c>
    </row>
    <row r="84" spans="7:65">
      <c r="G84" t="s">
        <v>126</v>
      </c>
      <c r="H84" s="115">
        <v>630.42000000000019</v>
      </c>
      <c r="I84" s="88">
        <v>154.46</v>
      </c>
      <c r="J84" s="88">
        <v>98.02000000000001</v>
      </c>
      <c r="K84" s="88">
        <v>4.83</v>
      </c>
      <c r="L84" s="88">
        <v>3.17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0.77</v>
      </c>
      <c r="X84">
        <v>0.4</v>
      </c>
      <c r="Y84">
        <v>0.51</v>
      </c>
      <c r="Z84">
        <v>0.98</v>
      </c>
      <c r="AA84">
        <v>0.97</v>
      </c>
      <c r="AB84">
        <v>49.71</v>
      </c>
      <c r="AC84">
        <v>193.06</v>
      </c>
      <c r="AD84">
        <v>0</v>
      </c>
      <c r="AE84">
        <v>170.86</v>
      </c>
      <c r="AF84">
        <v>0</v>
      </c>
      <c r="AG84">
        <v>40.54</v>
      </c>
      <c r="AH84">
        <v>25</v>
      </c>
      <c r="AI84">
        <v>76.260000000000005</v>
      </c>
      <c r="AJ84">
        <v>0</v>
      </c>
      <c r="AK84">
        <v>11.58</v>
      </c>
      <c r="AL84">
        <v>0</v>
      </c>
      <c r="AM84">
        <v>24.86</v>
      </c>
      <c r="AN84">
        <v>0</v>
      </c>
      <c r="AO84">
        <v>0</v>
      </c>
      <c r="AP84">
        <v>0</v>
      </c>
      <c r="AQ84">
        <v>14.48</v>
      </c>
      <c r="AR84">
        <v>0</v>
      </c>
      <c r="AS84">
        <v>14.48</v>
      </c>
      <c r="AT84">
        <v>0</v>
      </c>
      <c r="AU84">
        <v>96.53</v>
      </c>
      <c r="AV84">
        <v>6.76</v>
      </c>
      <c r="AW84">
        <v>21.24</v>
      </c>
      <c r="AX84">
        <v>0</v>
      </c>
      <c r="AY84">
        <v>32.82</v>
      </c>
      <c r="AZ84">
        <v>0.57999999999999996</v>
      </c>
      <c r="BA84">
        <v>0.97</v>
      </c>
      <c r="BB84">
        <v>0.93</v>
      </c>
      <c r="BC84">
        <v>3.17</v>
      </c>
      <c r="BD84">
        <v>0.59</v>
      </c>
      <c r="BE84">
        <v>0</v>
      </c>
      <c r="BF84">
        <v>0</v>
      </c>
      <c r="BG84">
        <v>4.83</v>
      </c>
      <c r="BH84">
        <v>5.72</v>
      </c>
      <c r="BI84">
        <v>57.92</v>
      </c>
      <c r="BJ84">
        <v>33.79</v>
      </c>
      <c r="BK84">
        <v>0.59</v>
      </c>
      <c r="BL84">
        <v>0</v>
      </c>
      <c r="BM84">
        <v>0</v>
      </c>
    </row>
    <row r="85" spans="7:65">
      <c r="G85" t="s">
        <v>127</v>
      </c>
      <c r="H85" s="115">
        <v>726.95</v>
      </c>
      <c r="I85" s="88">
        <v>110.06</v>
      </c>
      <c r="J85" s="88">
        <v>98.02000000000001</v>
      </c>
      <c r="K85" s="88">
        <v>4.83</v>
      </c>
      <c r="L85" s="88">
        <v>3.17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0.77</v>
      </c>
      <c r="X85">
        <v>0.4</v>
      </c>
      <c r="Y85">
        <v>0.51</v>
      </c>
      <c r="Z85">
        <v>0.98</v>
      </c>
      <c r="AA85">
        <v>0.97</v>
      </c>
      <c r="AB85">
        <v>49.71</v>
      </c>
      <c r="AC85">
        <v>289.58999999999997</v>
      </c>
      <c r="AD85">
        <v>0</v>
      </c>
      <c r="AE85">
        <v>170.86</v>
      </c>
      <c r="AF85">
        <v>0</v>
      </c>
      <c r="AG85">
        <v>40.54</v>
      </c>
      <c r="AH85">
        <v>25</v>
      </c>
      <c r="AI85">
        <v>76.260000000000005</v>
      </c>
      <c r="AJ85">
        <v>0</v>
      </c>
      <c r="AK85">
        <v>11.58</v>
      </c>
      <c r="AL85">
        <v>0</v>
      </c>
      <c r="AM85">
        <v>24.86</v>
      </c>
      <c r="AN85">
        <v>0</v>
      </c>
      <c r="AO85">
        <v>0</v>
      </c>
      <c r="AP85">
        <v>0</v>
      </c>
      <c r="AQ85">
        <v>14.48</v>
      </c>
      <c r="AR85">
        <v>0</v>
      </c>
      <c r="AS85">
        <v>14.48</v>
      </c>
      <c r="AT85">
        <v>0</v>
      </c>
      <c r="AU85">
        <v>52.13</v>
      </c>
      <c r="AV85">
        <v>6.76</v>
      </c>
      <c r="AW85">
        <v>21.24</v>
      </c>
      <c r="AX85">
        <v>0</v>
      </c>
      <c r="AY85">
        <v>32.82</v>
      </c>
      <c r="AZ85">
        <v>0.57999999999999996</v>
      </c>
      <c r="BA85">
        <v>0.97</v>
      </c>
      <c r="BB85">
        <v>0.93</v>
      </c>
      <c r="BC85">
        <v>3.17</v>
      </c>
      <c r="BD85">
        <v>0.59</v>
      </c>
      <c r="BE85">
        <v>0</v>
      </c>
      <c r="BF85">
        <v>0</v>
      </c>
      <c r="BG85">
        <v>4.83</v>
      </c>
      <c r="BH85">
        <v>5.72</v>
      </c>
      <c r="BI85">
        <v>57.92</v>
      </c>
      <c r="BJ85">
        <v>33.79</v>
      </c>
      <c r="BK85">
        <v>0.59</v>
      </c>
      <c r="BL85">
        <v>0</v>
      </c>
      <c r="BM85">
        <v>0</v>
      </c>
    </row>
    <row r="86" spans="7:65">
      <c r="G86" t="s">
        <v>128</v>
      </c>
      <c r="H86" s="115">
        <v>726.95</v>
      </c>
      <c r="I86" s="88">
        <v>110.06</v>
      </c>
      <c r="J86" s="88">
        <v>98.02000000000001</v>
      </c>
      <c r="K86" s="88">
        <v>4.83</v>
      </c>
      <c r="L86" s="88">
        <v>3.17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0.77</v>
      </c>
      <c r="X86">
        <v>0.4</v>
      </c>
      <c r="Y86">
        <v>0.51</v>
      </c>
      <c r="Z86">
        <v>0.98</v>
      </c>
      <c r="AA86">
        <v>0.97</v>
      </c>
      <c r="AB86">
        <v>49.71</v>
      </c>
      <c r="AC86">
        <v>289.58999999999997</v>
      </c>
      <c r="AD86">
        <v>0</v>
      </c>
      <c r="AE86">
        <v>170.86</v>
      </c>
      <c r="AF86">
        <v>0</v>
      </c>
      <c r="AG86">
        <v>40.54</v>
      </c>
      <c r="AH86">
        <v>25</v>
      </c>
      <c r="AI86">
        <v>76.260000000000005</v>
      </c>
      <c r="AJ86">
        <v>0</v>
      </c>
      <c r="AK86">
        <v>11.58</v>
      </c>
      <c r="AL86">
        <v>0</v>
      </c>
      <c r="AM86">
        <v>24.86</v>
      </c>
      <c r="AN86">
        <v>0</v>
      </c>
      <c r="AO86">
        <v>0</v>
      </c>
      <c r="AP86">
        <v>0</v>
      </c>
      <c r="AQ86">
        <v>14.48</v>
      </c>
      <c r="AR86">
        <v>0</v>
      </c>
      <c r="AS86">
        <v>14.48</v>
      </c>
      <c r="AT86">
        <v>0</v>
      </c>
      <c r="AU86">
        <v>52.13</v>
      </c>
      <c r="AV86">
        <v>6.76</v>
      </c>
      <c r="AW86">
        <v>21.24</v>
      </c>
      <c r="AX86">
        <v>0</v>
      </c>
      <c r="AY86">
        <v>32.82</v>
      </c>
      <c r="AZ86">
        <v>0.57999999999999996</v>
      </c>
      <c r="BA86">
        <v>0.97</v>
      </c>
      <c r="BB86">
        <v>0.93</v>
      </c>
      <c r="BC86">
        <v>3.17</v>
      </c>
      <c r="BD86">
        <v>0.59</v>
      </c>
      <c r="BE86">
        <v>0</v>
      </c>
      <c r="BF86">
        <v>0</v>
      </c>
      <c r="BG86">
        <v>4.83</v>
      </c>
      <c r="BH86">
        <v>5.72</v>
      </c>
      <c r="BI86">
        <v>57.92</v>
      </c>
      <c r="BJ86">
        <v>33.79</v>
      </c>
      <c r="BK86">
        <v>0.59</v>
      </c>
      <c r="BL86">
        <v>0</v>
      </c>
      <c r="BM86">
        <v>0</v>
      </c>
    </row>
    <row r="87" spans="7:65">
      <c r="G87" t="s">
        <v>129</v>
      </c>
      <c r="H87" s="115">
        <v>944.87000000000012</v>
      </c>
      <c r="I87" s="88">
        <v>220.10000000000002</v>
      </c>
      <c r="J87" s="88">
        <v>98.12</v>
      </c>
      <c r="K87" s="88">
        <v>4.83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0.77</v>
      </c>
      <c r="X87">
        <v>0.4</v>
      </c>
      <c r="Y87">
        <v>0.51</v>
      </c>
      <c r="Z87">
        <v>0.98</v>
      </c>
      <c r="AA87">
        <v>0.97</v>
      </c>
      <c r="AB87">
        <v>49.71</v>
      </c>
      <c r="AC87">
        <v>482.65</v>
      </c>
      <c r="AD87">
        <v>24.86</v>
      </c>
      <c r="AE87">
        <v>170.86</v>
      </c>
      <c r="AF87">
        <v>0</v>
      </c>
      <c r="AG87">
        <v>40.54</v>
      </c>
      <c r="AH87">
        <v>25</v>
      </c>
      <c r="AI87">
        <v>76.260000000000005</v>
      </c>
      <c r="AJ87">
        <v>0</v>
      </c>
      <c r="AK87">
        <v>11.58</v>
      </c>
      <c r="AL87">
        <v>0</v>
      </c>
      <c r="AM87">
        <v>24.86</v>
      </c>
      <c r="AN87">
        <v>0</v>
      </c>
      <c r="AO87">
        <v>0</v>
      </c>
      <c r="AP87">
        <v>0</v>
      </c>
      <c r="AQ87">
        <v>14.48</v>
      </c>
      <c r="AR87">
        <v>14.48</v>
      </c>
      <c r="AS87">
        <v>14.48</v>
      </c>
      <c r="AT87">
        <v>0</v>
      </c>
      <c r="AU87">
        <v>111.01</v>
      </c>
      <c r="AV87">
        <v>6.76</v>
      </c>
      <c r="AW87">
        <v>57.92</v>
      </c>
      <c r="AX87">
        <v>0</v>
      </c>
      <c r="AY87">
        <v>32.82</v>
      </c>
      <c r="AZ87">
        <v>0.57999999999999996</v>
      </c>
      <c r="BA87">
        <v>0.97</v>
      </c>
      <c r="BB87">
        <v>0.93</v>
      </c>
      <c r="BC87">
        <v>3.17</v>
      </c>
      <c r="BD87">
        <v>0.59</v>
      </c>
      <c r="BE87">
        <v>0</v>
      </c>
      <c r="BF87">
        <v>0</v>
      </c>
      <c r="BG87">
        <v>4.83</v>
      </c>
      <c r="BH87">
        <v>5.82</v>
      </c>
      <c r="BI87">
        <v>57.92</v>
      </c>
      <c r="BJ87">
        <v>33.79</v>
      </c>
      <c r="BK87">
        <v>0.59</v>
      </c>
      <c r="BL87">
        <v>0</v>
      </c>
      <c r="BM87">
        <v>0</v>
      </c>
    </row>
    <row r="88" spans="7:65">
      <c r="G88" t="s">
        <v>130</v>
      </c>
      <c r="H88" s="115">
        <v>944.87000000000012</v>
      </c>
      <c r="I88" s="88">
        <v>220.10000000000002</v>
      </c>
      <c r="J88" s="88">
        <v>98.12</v>
      </c>
      <c r="K88" s="88">
        <v>4.83</v>
      </c>
      <c r="L88" s="88">
        <v>3.17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0.77</v>
      </c>
      <c r="X88">
        <v>0.4</v>
      </c>
      <c r="Y88">
        <v>0.51</v>
      </c>
      <c r="Z88">
        <v>0.98</v>
      </c>
      <c r="AA88">
        <v>0.97</v>
      </c>
      <c r="AB88">
        <v>49.71</v>
      </c>
      <c r="AC88">
        <v>482.65</v>
      </c>
      <c r="AD88">
        <v>24.86</v>
      </c>
      <c r="AE88">
        <v>170.86</v>
      </c>
      <c r="AF88">
        <v>0</v>
      </c>
      <c r="AG88">
        <v>40.54</v>
      </c>
      <c r="AH88">
        <v>25</v>
      </c>
      <c r="AI88">
        <v>76.260000000000005</v>
      </c>
      <c r="AJ88">
        <v>0</v>
      </c>
      <c r="AK88">
        <v>11.58</v>
      </c>
      <c r="AL88">
        <v>0</v>
      </c>
      <c r="AM88">
        <v>24.86</v>
      </c>
      <c r="AN88">
        <v>0</v>
      </c>
      <c r="AO88">
        <v>0</v>
      </c>
      <c r="AP88">
        <v>0</v>
      </c>
      <c r="AQ88">
        <v>14.48</v>
      </c>
      <c r="AR88">
        <v>14.48</v>
      </c>
      <c r="AS88">
        <v>14.48</v>
      </c>
      <c r="AT88">
        <v>0</v>
      </c>
      <c r="AU88">
        <v>111.01</v>
      </c>
      <c r="AV88">
        <v>6.76</v>
      </c>
      <c r="AW88">
        <v>57.92</v>
      </c>
      <c r="AX88">
        <v>0</v>
      </c>
      <c r="AY88">
        <v>32.82</v>
      </c>
      <c r="AZ88">
        <v>0.57999999999999996</v>
      </c>
      <c r="BA88">
        <v>0.97</v>
      </c>
      <c r="BB88">
        <v>0.93</v>
      </c>
      <c r="BC88">
        <v>3.17</v>
      </c>
      <c r="BD88">
        <v>0.59</v>
      </c>
      <c r="BE88">
        <v>0</v>
      </c>
      <c r="BF88">
        <v>0</v>
      </c>
      <c r="BG88">
        <v>4.83</v>
      </c>
      <c r="BH88">
        <v>5.82</v>
      </c>
      <c r="BI88">
        <v>57.92</v>
      </c>
      <c r="BJ88">
        <v>33.79</v>
      </c>
      <c r="BK88">
        <v>0.59</v>
      </c>
      <c r="BL88">
        <v>0</v>
      </c>
      <c r="BM88">
        <v>0</v>
      </c>
    </row>
    <row r="89" spans="7:65">
      <c r="G89" t="s">
        <v>131</v>
      </c>
      <c r="H89" s="115">
        <v>1041.3999999999999</v>
      </c>
      <c r="I89" s="88">
        <v>123.57000000000001</v>
      </c>
      <c r="J89" s="88">
        <v>98.12</v>
      </c>
      <c r="K89" s="88">
        <v>4.83</v>
      </c>
      <c r="L89" s="88">
        <v>3.17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0.77</v>
      </c>
      <c r="X89">
        <v>0.4</v>
      </c>
      <c r="Y89">
        <v>0.51</v>
      </c>
      <c r="Z89">
        <v>0.98</v>
      </c>
      <c r="AA89">
        <v>0.97</v>
      </c>
      <c r="AB89">
        <v>49.71</v>
      </c>
      <c r="AC89">
        <v>579.17999999999995</v>
      </c>
      <c r="AD89">
        <v>24.86</v>
      </c>
      <c r="AE89">
        <v>170.86</v>
      </c>
      <c r="AF89">
        <v>0</v>
      </c>
      <c r="AG89">
        <v>40.54</v>
      </c>
      <c r="AH89">
        <v>25</v>
      </c>
      <c r="AI89">
        <v>76.260000000000005</v>
      </c>
      <c r="AJ89">
        <v>0</v>
      </c>
      <c r="AK89">
        <v>11.58</v>
      </c>
      <c r="AL89">
        <v>0</v>
      </c>
      <c r="AM89">
        <v>24.86</v>
      </c>
      <c r="AN89">
        <v>0</v>
      </c>
      <c r="AO89">
        <v>0</v>
      </c>
      <c r="AP89">
        <v>0</v>
      </c>
      <c r="AQ89">
        <v>14.48</v>
      </c>
      <c r="AR89">
        <v>14.48</v>
      </c>
      <c r="AS89">
        <v>14.48</v>
      </c>
      <c r="AT89">
        <v>0</v>
      </c>
      <c r="AU89">
        <v>14.48</v>
      </c>
      <c r="AV89">
        <v>6.76</v>
      </c>
      <c r="AW89">
        <v>57.92</v>
      </c>
      <c r="AX89">
        <v>0</v>
      </c>
      <c r="AY89">
        <v>32.82</v>
      </c>
      <c r="AZ89">
        <v>0.57999999999999996</v>
      </c>
      <c r="BA89">
        <v>0.97</v>
      </c>
      <c r="BB89">
        <v>0.93</v>
      </c>
      <c r="BC89">
        <v>3.17</v>
      </c>
      <c r="BD89">
        <v>0.59</v>
      </c>
      <c r="BE89">
        <v>0</v>
      </c>
      <c r="BF89">
        <v>0</v>
      </c>
      <c r="BG89">
        <v>4.83</v>
      </c>
      <c r="BH89">
        <v>5.82</v>
      </c>
      <c r="BI89">
        <v>57.92</v>
      </c>
      <c r="BJ89">
        <v>33.79</v>
      </c>
      <c r="BK89">
        <v>0.59</v>
      </c>
      <c r="BL89">
        <v>0</v>
      </c>
      <c r="BM89">
        <v>0</v>
      </c>
    </row>
    <row r="90" spans="7:65">
      <c r="G90" t="s">
        <v>132</v>
      </c>
      <c r="H90" s="115">
        <v>1041.3999999999999</v>
      </c>
      <c r="I90" s="88">
        <v>123.57000000000001</v>
      </c>
      <c r="J90" s="88">
        <v>98.12</v>
      </c>
      <c r="K90" s="88">
        <v>4.83</v>
      </c>
      <c r="L90" s="88">
        <v>3.17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0.77</v>
      </c>
      <c r="X90">
        <v>0.4</v>
      </c>
      <c r="Y90">
        <v>0.51</v>
      </c>
      <c r="Z90">
        <v>0.98</v>
      </c>
      <c r="AA90">
        <v>0.97</v>
      </c>
      <c r="AB90">
        <v>49.71</v>
      </c>
      <c r="AC90">
        <v>579.17999999999995</v>
      </c>
      <c r="AD90">
        <v>24.86</v>
      </c>
      <c r="AE90">
        <v>170.86</v>
      </c>
      <c r="AF90">
        <v>0</v>
      </c>
      <c r="AG90">
        <v>40.54</v>
      </c>
      <c r="AH90">
        <v>25</v>
      </c>
      <c r="AI90">
        <v>76.260000000000005</v>
      </c>
      <c r="AJ90">
        <v>0</v>
      </c>
      <c r="AK90">
        <v>11.58</v>
      </c>
      <c r="AL90">
        <v>0</v>
      </c>
      <c r="AM90">
        <v>24.86</v>
      </c>
      <c r="AN90">
        <v>0</v>
      </c>
      <c r="AO90">
        <v>0</v>
      </c>
      <c r="AP90">
        <v>0</v>
      </c>
      <c r="AQ90">
        <v>14.48</v>
      </c>
      <c r="AR90">
        <v>14.48</v>
      </c>
      <c r="AS90">
        <v>14.48</v>
      </c>
      <c r="AT90">
        <v>0</v>
      </c>
      <c r="AU90">
        <v>14.48</v>
      </c>
      <c r="AV90">
        <v>6.76</v>
      </c>
      <c r="AW90">
        <v>57.92</v>
      </c>
      <c r="AX90">
        <v>0</v>
      </c>
      <c r="AY90">
        <v>32.82</v>
      </c>
      <c r="AZ90">
        <v>0.57999999999999996</v>
      </c>
      <c r="BA90">
        <v>0.97</v>
      </c>
      <c r="BB90">
        <v>0.93</v>
      </c>
      <c r="BC90">
        <v>3.17</v>
      </c>
      <c r="BD90">
        <v>0.59</v>
      </c>
      <c r="BE90">
        <v>0</v>
      </c>
      <c r="BF90">
        <v>0</v>
      </c>
      <c r="BG90">
        <v>4.83</v>
      </c>
      <c r="BH90">
        <v>5.82</v>
      </c>
      <c r="BI90">
        <v>57.92</v>
      </c>
      <c r="BJ90">
        <v>33.79</v>
      </c>
      <c r="BK90">
        <v>0.59</v>
      </c>
      <c r="BL90">
        <v>0</v>
      </c>
      <c r="BM90">
        <v>0</v>
      </c>
    </row>
    <row r="91" spans="7:65">
      <c r="G91" t="s">
        <v>133</v>
      </c>
      <c r="H91" s="115">
        <v>1102.5999999999999</v>
      </c>
      <c r="I91" s="88">
        <v>145.28000000000003</v>
      </c>
      <c r="J91" s="88">
        <v>98.210000000000008</v>
      </c>
      <c r="K91" s="88">
        <v>4.83</v>
      </c>
      <c r="L91" s="88">
        <v>3.17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0.77</v>
      </c>
      <c r="X91">
        <v>0.4</v>
      </c>
      <c r="Y91">
        <v>0.51</v>
      </c>
      <c r="Z91">
        <v>0.98</v>
      </c>
      <c r="AA91">
        <v>0.97</v>
      </c>
      <c r="AB91">
        <v>49.71</v>
      </c>
      <c r="AC91">
        <v>341.72</v>
      </c>
      <c r="AD91">
        <v>24.86</v>
      </c>
      <c r="AE91">
        <v>170.86</v>
      </c>
      <c r="AF91">
        <v>46.33</v>
      </c>
      <c r="AG91">
        <v>40.54</v>
      </c>
      <c r="AH91">
        <v>25</v>
      </c>
      <c r="AI91">
        <v>76.260000000000005</v>
      </c>
      <c r="AJ91">
        <v>45.27</v>
      </c>
      <c r="AK91">
        <v>11.58</v>
      </c>
      <c r="AL91">
        <v>0</v>
      </c>
      <c r="AM91">
        <v>24.86</v>
      </c>
      <c r="AN91">
        <v>144.80000000000001</v>
      </c>
      <c r="AO91">
        <v>62.26</v>
      </c>
      <c r="AP91">
        <v>15.44</v>
      </c>
      <c r="AQ91">
        <v>14.48</v>
      </c>
      <c r="AR91">
        <v>14.48</v>
      </c>
      <c r="AS91">
        <v>14.48</v>
      </c>
      <c r="AT91">
        <v>0</v>
      </c>
      <c r="AU91">
        <v>0</v>
      </c>
      <c r="AV91">
        <v>6.76</v>
      </c>
      <c r="AW91">
        <v>57.92</v>
      </c>
      <c r="AX91">
        <v>20.75</v>
      </c>
      <c r="AY91">
        <v>32.82</v>
      </c>
      <c r="AZ91">
        <v>0.57999999999999996</v>
      </c>
      <c r="BA91">
        <v>0.97</v>
      </c>
      <c r="BB91">
        <v>0.93</v>
      </c>
      <c r="BC91">
        <v>3.17</v>
      </c>
      <c r="BD91">
        <v>0.59</v>
      </c>
      <c r="BE91">
        <v>0</v>
      </c>
      <c r="BF91">
        <v>0</v>
      </c>
      <c r="BG91">
        <v>4.83</v>
      </c>
      <c r="BH91">
        <v>5.91</v>
      </c>
      <c r="BI91">
        <v>57.92</v>
      </c>
      <c r="BJ91">
        <v>33.79</v>
      </c>
      <c r="BK91">
        <v>0.59</v>
      </c>
      <c r="BL91">
        <v>0</v>
      </c>
      <c r="BM91">
        <v>0</v>
      </c>
    </row>
    <row r="92" spans="7:65">
      <c r="G92" t="s">
        <v>134</v>
      </c>
      <c r="H92" s="115">
        <v>1102.5999999999999</v>
      </c>
      <c r="I92" s="88">
        <v>145.28000000000003</v>
      </c>
      <c r="J92" s="88">
        <v>98.210000000000008</v>
      </c>
      <c r="K92" s="88">
        <v>4.83</v>
      </c>
      <c r="L92" s="88">
        <v>3.17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0.77</v>
      </c>
      <c r="X92">
        <v>0.4</v>
      </c>
      <c r="Y92">
        <v>0.51</v>
      </c>
      <c r="Z92">
        <v>0.98</v>
      </c>
      <c r="AA92">
        <v>0.97</v>
      </c>
      <c r="AB92">
        <v>49.71</v>
      </c>
      <c r="AC92">
        <v>341.72</v>
      </c>
      <c r="AD92">
        <v>24.86</v>
      </c>
      <c r="AE92">
        <v>170.86</v>
      </c>
      <c r="AF92">
        <v>46.33</v>
      </c>
      <c r="AG92">
        <v>40.54</v>
      </c>
      <c r="AH92">
        <v>25</v>
      </c>
      <c r="AI92">
        <v>76.260000000000005</v>
      </c>
      <c r="AJ92">
        <v>45.27</v>
      </c>
      <c r="AK92">
        <v>11.58</v>
      </c>
      <c r="AL92">
        <v>0</v>
      </c>
      <c r="AM92">
        <v>24.86</v>
      </c>
      <c r="AN92">
        <v>144.80000000000001</v>
      </c>
      <c r="AO92">
        <v>62.26</v>
      </c>
      <c r="AP92">
        <v>15.44</v>
      </c>
      <c r="AQ92">
        <v>14.48</v>
      </c>
      <c r="AR92">
        <v>14.48</v>
      </c>
      <c r="AS92">
        <v>14.48</v>
      </c>
      <c r="AT92">
        <v>0</v>
      </c>
      <c r="AU92">
        <v>0</v>
      </c>
      <c r="AV92">
        <v>6.76</v>
      </c>
      <c r="AW92">
        <v>57.92</v>
      </c>
      <c r="AX92">
        <v>20.75</v>
      </c>
      <c r="AY92">
        <v>32.82</v>
      </c>
      <c r="AZ92">
        <v>0.57999999999999996</v>
      </c>
      <c r="BA92">
        <v>0.97</v>
      </c>
      <c r="BB92">
        <v>0.93</v>
      </c>
      <c r="BC92">
        <v>3.17</v>
      </c>
      <c r="BD92">
        <v>0.59</v>
      </c>
      <c r="BE92">
        <v>0</v>
      </c>
      <c r="BF92">
        <v>0</v>
      </c>
      <c r="BG92">
        <v>4.83</v>
      </c>
      <c r="BH92">
        <v>5.91</v>
      </c>
      <c r="BI92">
        <v>57.92</v>
      </c>
      <c r="BJ92">
        <v>33.79</v>
      </c>
      <c r="BK92">
        <v>0.59</v>
      </c>
      <c r="BL92">
        <v>0</v>
      </c>
      <c r="BM92">
        <v>0</v>
      </c>
    </row>
    <row r="93" spans="7:65">
      <c r="G93" t="s">
        <v>135</v>
      </c>
      <c r="H93" s="115">
        <v>1102.5999999999999</v>
      </c>
      <c r="I93" s="88">
        <v>145.28000000000003</v>
      </c>
      <c r="J93" s="88">
        <v>98.210000000000008</v>
      </c>
      <c r="K93" s="88">
        <v>4.83</v>
      </c>
      <c r="L93" s="88">
        <v>3.17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0.77</v>
      </c>
      <c r="X93">
        <v>0.4</v>
      </c>
      <c r="Y93">
        <v>0.51</v>
      </c>
      <c r="Z93">
        <v>0.98</v>
      </c>
      <c r="AA93">
        <v>0.97</v>
      </c>
      <c r="AB93">
        <v>49.71</v>
      </c>
      <c r="AC93">
        <v>341.72</v>
      </c>
      <c r="AD93">
        <v>24.86</v>
      </c>
      <c r="AE93">
        <v>170.86</v>
      </c>
      <c r="AF93">
        <v>46.33</v>
      </c>
      <c r="AG93">
        <v>40.54</v>
      </c>
      <c r="AH93">
        <v>25</v>
      </c>
      <c r="AI93">
        <v>76.260000000000005</v>
      </c>
      <c r="AJ93">
        <v>45.27</v>
      </c>
      <c r="AK93">
        <v>11.58</v>
      </c>
      <c r="AL93">
        <v>0</v>
      </c>
      <c r="AM93">
        <v>24.86</v>
      </c>
      <c r="AN93">
        <v>144.80000000000001</v>
      </c>
      <c r="AO93">
        <v>62.26</v>
      </c>
      <c r="AP93">
        <v>15.44</v>
      </c>
      <c r="AQ93">
        <v>14.48</v>
      </c>
      <c r="AR93">
        <v>14.48</v>
      </c>
      <c r="AS93">
        <v>14.48</v>
      </c>
      <c r="AT93">
        <v>0</v>
      </c>
      <c r="AU93">
        <v>0</v>
      </c>
      <c r="AV93">
        <v>6.76</v>
      </c>
      <c r="AW93">
        <v>57.92</v>
      </c>
      <c r="AX93">
        <v>20.75</v>
      </c>
      <c r="AY93">
        <v>32.82</v>
      </c>
      <c r="AZ93">
        <v>0.57999999999999996</v>
      </c>
      <c r="BA93">
        <v>0.97</v>
      </c>
      <c r="BB93">
        <v>0.93</v>
      </c>
      <c r="BC93">
        <v>3.17</v>
      </c>
      <c r="BD93">
        <v>0.59</v>
      </c>
      <c r="BE93">
        <v>0</v>
      </c>
      <c r="BF93">
        <v>0</v>
      </c>
      <c r="BG93">
        <v>4.83</v>
      </c>
      <c r="BH93">
        <v>5.91</v>
      </c>
      <c r="BI93">
        <v>57.92</v>
      </c>
      <c r="BJ93">
        <v>33.79</v>
      </c>
      <c r="BK93">
        <v>0.59</v>
      </c>
      <c r="BL93">
        <v>0</v>
      </c>
      <c r="BM93">
        <v>0</v>
      </c>
    </row>
    <row r="94" spans="7:65">
      <c r="G94" t="s">
        <v>136</v>
      </c>
      <c r="H94" s="115">
        <v>1102.5999999999999</v>
      </c>
      <c r="I94" s="88">
        <v>145.28000000000003</v>
      </c>
      <c r="J94" s="88">
        <v>98.210000000000008</v>
      </c>
      <c r="K94" s="88">
        <v>4.83</v>
      </c>
      <c r="L94" s="88">
        <v>3.17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0.77</v>
      </c>
      <c r="X94">
        <v>0.4</v>
      </c>
      <c r="Y94">
        <v>0.51</v>
      </c>
      <c r="Z94">
        <v>0.98</v>
      </c>
      <c r="AA94">
        <v>0.97</v>
      </c>
      <c r="AB94">
        <v>49.71</v>
      </c>
      <c r="AC94">
        <v>341.72</v>
      </c>
      <c r="AD94">
        <v>24.86</v>
      </c>
      <c r="AE94">
        <v>170.86</v>
      </c>
      <c r="AF94">
        <v>46.33</v>
      </c>
      <c r="AG94">
        <v>40.54</v>
      </c>
      <c r="AH94">
        <v>25</v>
      </c>
      <c r="AI94">
        <v>76.260000000000005</v>
      </c>
      <c r="AJ94">
        <v>45.27</v>
      </c>
      <c r="AK94">
        <v>11.58</v>
      </c>
      <c r="AL94">
        <v>0</v>
      </c>
      <c r="AM94">
        <v>24.86</v>
      </c>
      <c r="AN94">
        <v>144.80000000000001</v>
      </c>
      <c r="AO94">
        <v>62.26</v>
      </c>
      <c r="AP94">
        <v>15.44</v>
      </c>
      <c r="AQ94">
        <v>14.48</v>
      </c>
      <c r="AR94">
        <v>14.48</v>
      </c>
      <c r="AS94">
        <v>14.48</v>
      </c>
      <c r="AT94">
        <v>0</v>
      </c>
      <c r="AU94">
        <v>0</v>
      </c>
      <c r="AV94">
        <v>6.76</v>
      </c>
      <c r="AW94">
        <v>57.92</v>
      </c>
      <c r="AX94">
        <v>20.75</v>
      </c>
      <c r="AY94">
        <v>32.82</v>
      </c>
      <c r="AZ94">
        <v>0.57999999999999996</v>
      </c>
      <c r="BA94">
        <v>0.97</v>
      </c>
      <c r="BB94">
        <v>0.93</v>
      </c>
      <c r="BC94">
        <v>3.17</v>
      </c>
      <c r="BD94">
        <v>0.59</v>
      </c>
      <c r="BE94">
        <v>0</v>
      </c>
      <c r="BF94">
        <v>0</v>
      </c>
      <c r="BG94">
        <v>4.83</v>
      </c>
      <c r="BH94">
        <v>5.91</v>
      </c>
      <c r="BI94">
        <v>57.92</v>
      </c>
      <c r="BJ94">
        <v>33.79</v>
      </c>
      <c r="BK94">
        <v>0.59</v>
      </c>
      <c r="BL94">
        <v>0</v>
      </c>
      <c r="BM94">
        <v>0</v>
      </c>
    </row>
    <row r="95" spans="7:65">
      <c r="G95" t="s">
        <v>137</v>
      </c>
      <c r="H95" s="115">
        <v>1355.5099999999998</v>
      </c>
      <c r="I95" s="88">
        <v>145.10000000000002</v>
      </c>
      <c r="J95" s="88">
        <v>98.300000000000011</v>
      </c>
      <c r="K95" s="88">
        <v>4.83</v>
      </c>
      <c r="L95" s="88">
        <v>3.17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0.77</v>
      </c>
      <c r="X95">
        <v>0.4</v>
      </c>
      <c r="Y95">
        <v>0.51</v>
      </c>
      <c r="Z95">
        <v>0.98</v>
      </c>
      <c r="AA95">
        <v>0.79</v>
      </c>
      <c r="AB95">
        <v>49.71</v>
      </c>
      <c r="AC95">
        <v>593.66</v>
      </c>
      <c r="AD95">
        <v>24.86</v>
      </c>
      <c r="AE95">
        <v>170.86</v>
      </c>
      <c r="AF95">
        <v>46.33</v>
      </c>
      <c r="AG95">
        <v>40.54</v>
      </c>
      <c r="AH95">
        <v>25</v>
      </c>
      <c r="AI95">
        <v>76.260000000000005</v>
      </c>
      <c r="AJ95">
        <v>46.24</v>
      </c>
      <c r="AK95">
        <v>11.58</v>
      </c>
      <c r="AL95">
        <v>0</v>
      </c>
      <c r="AM95">
        <v>24.86</v>
      </c>
      <c r="AN95">
        <v>144.80000000000001</v>
      </c>
      <c r="AO95">
        <v>62.26</v>
      </c>
      <c r="AP95">
        <v>15.44</v>
      </c>
      <c r="AQ95">
        <v>14.48</v>
      </c>
      <c r="AR95">
        <v>14.48</v>
      </c>
      <c r="AS95">
        <v>14.48</v>
      </c>
      <c r="AT95">
        <v>0</v>
      </c>
      <c r="AU95">
        <v>0</v>
      </c>
      <c r="AV95">
        <v>6.76</v>
      </c>
      <c r="AW95">
        <v>57.92</v>
      </c>
      <c r="AX95">
        <v>20.75</v>
      </c>
      <c r="AY95">
        <v>32.82</v>
      </c>
      <c r="AZ95">
        <v>0.57999999999999996</v>
      </c>
      <c r="BA95">
        <v>0.97</v>
      </c>
      <c r="BB95">
        <v>0.93</v>
      </c>
      <c r="BC95">
        <v>3.17</v>
      </c>
      <c r="BD95">
        <v>0.59</v>
      </c>
      <c r="BE95">
        <v>0</v>
      </c>
      <c r="BF95">
        <v>0</v>
      </c>
      <c r="BG95">
        <v>4.83</v>
      </c>
      <c r="BH95">
        <v>6</v>
      </c>
      <c r="BI95">
        <v>57.92</v>
      </c>
      <c r="BJ95">
        <v>33.79</v>
      </c>
      <c r="BK95">
        <v>0.59</v>
      </c>
      <c r="BL95">
        <v>0</v>
      </c>
      <c r="BM95">
        <v>0</v>
      </c>
    </row>
    <row r="96" spans="7:65">
      <c r="G96" t="s">
        <v>138</v>
      </c>
      <c r="H96" s="115">
        <v>1355.5099999999998</v>
      </c>
      <c r="I96" s="88">
        <v>145.10000000000002</v>
      </c>
      <c r="J96" s="88">
        <v>98.300000000000011</v>
      </c>
      <c r="K96" s="88">
        <v>4.83</v>
      </c>
      <c r="L96" s="88">
        <v>3.17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0.77</v>
      </c>
      <c r="X96">
        <v>0.4</v>
      </c>
      <c r="Y96">
        <v>0.51</v>
      </c>
      <c r="Z96">
        <v>0.98</v>
      </c>
      <c r="AA96">
        <v>0.79</v>
      </c>
      <c r="AB96">
        <v>49.71</v>
      </c>
      <c r="AC96">
        <v>593.66</v>
      </c>
      <c r="AD96">
        <v>24.86</v>
      </c>
      <c r="AE96">
        <v>170.86</v>
      </c>
      <c r="AF96">
        <v>46.33</v>
      </c>
      <c r="AG96">
        <v>40.54</v>
      </c>
      <c r="AH96">
        <v>25</v>
      </c>
      <c r="AI96">
        <v>76.260000000000005</v>
      </c>
      <c r="AJ96">
        <v>46.24</v>
      </c>
      <c r="AK96">
        <v>11.58</v>
      </c>
      <c r="AL96">
        <v>0</v>
      </c>
      <c r="AM96">
        <v>24.86</v>
      </c>
      <c r="AN96">
        <v>144.80000000000001</v>
      </c>
      <c r="AO96">
        <v>62.26</v>
      </c>
      <c r="AP96">
        <v>15.44</v>
      </c>
      <c r="AQ96">
        <v>14.48</v>
      </c>
      <c r="AR96">
        <v>14.48</v>
      </c>
      <c r="AS96">
        <v>14.48</v>
      </c>
      <c r="AT96">
        <v>0</v>
      </c>
      <c r="AU96">
        <v>0</v>
      </c>
      <c r="AV96">
        <v>6.76</v>
      </c>
      <c r="AW96">
        <v>57.92</v>
      </c>
      <c r="AX96">
        <v>20.75</v>
      </c>
      <c r="AY96">
        <v>32.82</v>
      </c>
      <c r="AZ96">
        <v>0.57999999999999996</v>
      </c>
      <c r="BA96">
        <v>0.97</v>
      </c>
      <c r="BB96">
        <v>0.93</v>
      </c>
      <c r="BC96">
        <v>3.17</v>
      </c>
      <c r="BD96">
        <v>0.59</v>
      </c>
      <c r="BE96">
        <v>0</v>
      </c>
      <c r="BF96">
        <v>0</v>
      </c>
      <c r="BG96">
        <v>4.83</v>
      </c>
      <c r="BH96">
        <v>6</v>
      </c>
      <c r="BI96">
        <v>57.92</v>
      </c>
      <c r="BJ96">
        <v>33.79</v>
      </c>
      <c r="BK96">
        <v>0.59</v>
      </c>
      <c r="BL96">
        <v>0</v>
      </c>
      <c r="BM96">
        <v>0</v>
      </c>
    </row>
    <row r="97" spans="1:133">
      <c r="G97" t="s">
        <v>139</v>
      </c>
      <c r="H97" s="115">
        <v>1355.5099999999998</v>
      </c>
      <c r="I97" s="88">
        <v>145.10000000000002</v>
      </c>
      <c r="J97" s="88">
        <v>98.300000000000011</v>
      </c>
      <c r="K97" s="88">
        <v>4.83</v>
      </c>
      <c r="L97" s="88">
        <v>3.17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0.77</v>
      </c>
      <c r="X97">
        <v>0.4</v>
      </c>
      <c r="Y97">
        <v>0.51</v>
      </c>
      <c r="Z97">
        <v>0.98</v>
      </c>
      <c r="AA97">
        <v>0.79</v>
      </c>
      <c r="AB97">
        <v>49.71</v>
      </c>
      <c r="AC97">
        <v>593.66</v>
      </c>
      <c r="AD97">
        <v>24.86</v>
      </c>
      <c r="AE97">
        <v>170.86</v>
      </c>
      <c r="AF97">
        <v>46.33</v>
      </c>
      <c r="AG97">
        <v>40.54</v>
      </c>
      <c r="AH97">
        <v>25</v>
      </c>
      <c r="AI97">
        <v>76.260000000000005</v>
      </c>
      <c r="AJ97">
        <v>46.24</v>
      </c>
      <c r="AK97">
        <v>11.58</v>
      </c>
      <c r="AL97">
        <v>0</v>
      </c>
      <c r="AM97">
        <v>24.86</v>
      </c>
      <c r="AN97">
        <v>144.80000000000001</v>
      </c>
      <c r="AO97">
        <v>62.26</v>
      </c>
      <c r="AP97">
        <v>15.44</v>
      </c>
      <c r="AQ97">
        <v>14.48</v>
      </c>
      <c r="AR97">
        <v>14.48</v>
      </c>
      <c r="AS97">
        <v>14.48</v>
      </c>
      <c r="AT97">
        <v>0</v>
      </c>
      <c r="AU97">
        <v>0</v>
      </c>
      <c r="AV97">
        <v>6.76</v>
      </c>
      <c r="AW97">
        <v>57.92</v>
      </c>
      <c r="AX97">
        <v>20.75</v>
      </c>
      <c r="AY97">
        <v>32.82</v>
      </c>
      <c r="AZ97">
        <v>0.57999999999999996</v>
      </c>
      <c r="BA97">
        <v>0.97</v>
      </c>
      <c r="BB97">
        <v>0.93</v>
      </c>
      <c r="BC97">
        <v>3.17</v>
      </c>
      <c r="BD97">
        <v>0.59</v>
      </c>
      <c r="BE97">
        <v>0</v>
      </c>
      <c r="BF97">
        <v>0</v>
      </c>
      <c r="BG97">
        <v>4.83</v>
      </c>
      <c r="BH97">
        <v>6</v>
      </c>
      <c r="BI97">
        <v>57.92</v>
      </c>
      <c r="BJ97">
        <v>33.79</v>
      </c>
      <c r="BK97">
        <v>0.59</v>
      </c>
      <c r="BL97">
        <v>0</v>
      </c>
      <c r="BM97">
        <v>0</v>
      </c>
    </row>
    <row r="98" spans="1:133">
      <c r="G98" t="s">
        <v>140</v>
      </c>
      <c r="H98" s="115">
        <v>1355.5099999999998</v>
      </c>
      <c r="I98" s="88">
        <v>145.10000000000002</v>
      </c>
      <c r="J98" s="88">
        <v>98.300000000000011</v>
      </c>
      <c r="K98" s="88">
        <v>4.83</v>
      </c>
      <c r="L98" s="88">
        <v>3.17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0.77</v>
      </c>
      <c r="X98">
        <v>0.4</v>
      </c>
      <c r="Y98">
        <v>0.51</v>
      </c>
      <c r="Z98">
        <v>0.98</v>
      </c>
      <c r="AA98">
        <v>0.79</v>
      </c>
      <c r="AB98">
        <v>49.71</v>
      </c>
      <c r="AC98">
        <v>593.66</v>
      </c>
      <c r="AD98">
        <v>24.86</v>
      </c>
      <c r="AE98">
        <v>170.86</v>
      </c>
      <c r="AF98">
        <v>46.33</v>
      </c>
      <c r="AG98">
        <v>40.54</v>
      </c>
      <c r="AH98">
        <v>25</v>
      </c>
      <c r="AI98">
        <v>76.260000000000005</v>
      </c>
      <c r="AJ98">
        <v>46.24</v>
      </c>
      <c r="AK98">
        <v>11.58</v>
      </c>
      <c r="AL98">
        <v>0</v>
      </c>
      <c r="AM98">
        <v>24.86</v>
      </c>
      <c r="AN98">
        <v>144.80000000000001</v>
      </c>
      <c r="AO98">
        <v>62.26</v>
      </c>
      <c r="AP98">
        <v>15.44</v>
      </c>
      <c r="AQ98">
        <v>14.48</v>
      </c>
      <c r="AR98">
        <v>14.48</v>
      </c>
      <c r="AS98">
        <v>14.48</v>
      </c>
      <c r="AT98">
        <v>0</v>
      </c>
      <c r="AU98">
        <v>0</v>
      </c>
      <c r="AV98">
        <v>6.76</v>
      </c>
      <c r="AW98">
        <v>57.92</v>
      </c>
      <c r="AX98">
        <v>20.75</v>
      </c>
      <c r="AY98">
        <v>32.82</v>
      </c>
      <c r="AZ98">
        <v>0.57999999999999996</v>
      </c>
      <c r="BA98">
        <v>0.97</v>
      </c>
      <c r="BB98">
        <v>0.93</v>
      </c>
      <c r="BC98">
        <v>3.17</v>
      </c>
      <c r="BD98">
        <v>0.59</v>
      </c>
      <c r="BE98">
        <v>0</v>
      </c>
      <c r="BF98">
        <v>0</v>
      </c>
      <c r="BG98">
        <v>4.83</v>
      </c>
      <c r="BH98">
        <v>6</v>
      </c>
      <c r="BI98">
        <v>57.92</v>
      </c>
      <c r="BJ98">
        <v>33.79</v>
      </c>
      <c r="BK98">
        <v>0.59</v>
      </c>
      <c r="BL98">
        <v>0</v>
      </c>
      <c r="B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14.266890000000007</v>
      </c>
      <c r="I99" s="111">
        <f t="shared" ref="I99:BU99" si="1">SUM(I3:I98)/4000</f>
        <v>2.6214525000000002</v>
      </c>
      <c r="J99" s="111">
        <f t="shared" si="1"/>
        <v>2.3498500000000004</v>
      </c>
      <c r="K99" s="111">
        <f t="shared" si="1"/>
        <v>0.34763999999999973</v>
      </c>
      <c r="L99" s="111">
        <f t="shared" si="1"/>
        <v>7.6079999999999953E-2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1.8679999999999988E-2</v>
      </c>
      <c r="X99">
        <f t="shared" si="1"/>
        <v>9.5999999999999818E-3</v>
      </c>
      <c r="Y99">
        <f t="shared" si="1"/>
        <v>1.2239999999999996E-2</v>
      </c>
      <c r="Z99">
        <f t="shared" si="1"/>
        <v>2.3520000000000006E-2</v>
      </c>
      <c r="AA99">
        <f t="shared" si="1"/>
        <v>2.1839999999999984E-2</v>
      </c>
      <c r="AB99">
        <f t="shared" si="1"/>
        <v>1.1930400000000005</v>
      </c>
      <c r="AC99">
        <f t="shared" si="1"/>
        <v>3.3558724999999989</v>
      </c>
      <c r="AD99">
        <f t="shared" si="1"/>
        <v>0.14916000000000004</v>
      </c>
      <c r="AE99">
        <f t="shared" si="1"/>
        <v>2.8191900000000016</v>
      </c>
      <c r="AF99">
        <f t="shared" si="1"/>
        <v>0.37063999999999991</v>
      </c>
      <c r="AG99">
        <f t="shared" si="1"/>
        <v>0.97295999999999938</v>
      </c>
      <c r="AH99">
        <f t="shared" si="1"/>
        <v>0.22500000000000001</v>
      </c>
      <c r="AI99">
        <f t="shared" si="1"/>
        <v>1.3784400000000019</v>
      </c>
      <c r="AJ99">
        <f t="shared" si="1"/>
        <v>0.55608999999999953</v>
      </c>
      <c r="AK99">
        <f t="shared" si="1"/>
        <v>0.72971999999999948</v>
      </c>
      <c r="AL99">
        <f t="shared" si="1"/>
        <v>7.4639999999999998E-2</v>
      </c>
      <c r="AM99">
        <f t="shared" si="1"/>
        <v>0.22374000000000011</v>
      </c>
      <c r="AN99">
        <f t="shared" si="1"/>
        <v>0.57919999999999994</v>
      </c>
      <c r="AO99">
        <f t="shared" si="1"/>
        <v>0.49807999999999997</v>
      </c>
      <c r="AP99">
        <f t="shared" si="1"/>
        <v>0.12351999999999999</v>
      </c>
      <c r="AQ99">
        <f t="shared" si="1"/>
        <v>0.34752000000000033</v>
      </c>
      <c r="AR99">
        <f t="shared" si="1"/>
        <v>0.13032000000000005</v>
      </c>
      <c r="AS99">
        <f t="shared" si="1"/>
        <v>0.34752000000000033</v>
      </c>
      <c r="AT99">
        <f t="shared" si="1"/>
        <v>0</v>
      </c>
      <c r="AU99">
        <f t="shared" si="1"/>
        <v>0.185335</v>
      </c>
      <c r="AV99">
        <f t="shared" si="1"/>
        <v>0.82145000000000123</v>
      </c>
      <c r="AW99">
        <f t="shared" si="1"/>
        <v>0.36104000000000019</v>
      </c>
      <c r="AX99">
        <f t="shared" si="1"/>
        <v>0.16600000000000001</v>
      </c>
      <c r="AY99">
        <f t="shared" si="1"/>
        <v>0.73171000000000175</v>
      </c>
      <c r="AZ99">
        <f t="shared" si="1"/>
        <v>1.3469999999999973E-2</v>
      </c>
      <c r="BA99">
        <f t="shared" si="1"/>
        <v>2.3279999999999981E-2</v>
      </c>
      <c r="BB99">
        <f t="shared" si="1"/>
        <v>2.2800000000000015E-2</v>
      </c>
      <c r="BC99">
        <f t="shared" si="1"/>
        <v>7.6079999999999953E-2</v>
      </c>
      <c r="BD99">
        <f t="shared" si="1"/>
        <v>1.4160000000000034E-2</v>
      </c>
      <c r="BE99">
        <f t="shared" si="1"/>
        <v>7.7599999999999961E-3</v>
      </c>
      <c r="BF99">
        <f t="shared" si="1"/>
        <v>0.2317199999999997</v>
      </c>
      <c r="BG99">
        <f t="shared" si="1"/>
        <v>0.10816000000000003</v>
      </c>
      <c r="BH99">
        <f t="shared" si="1"/>
        <v>0.13464999999999999</v>
      </c>
      <c r="BI99">
        <f t="shared" si="1"/>
        <v>1.3900800000000013</v>
      </c>
      <c r="BJ99">
        <f t="shared" si="1"/>
        <v>0.81095999999999935</v>
      </c>
      <c r="BK99">
        <f t="shared" si="1"/>
        <v>1.302000000000003E-2</v>
      </c>
      <c r="BL99">
        <f t="shared" si="1"/>
        <v>0.27279749999999992</v>
      </c>
      <c r="BM99">
        <f t="shared" si="1"/>
        <v>0.11690750000000003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2022-06-01T06:45:23Z</dcterms:modified>
</cp:coreProperties>
</file>